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ridge365-my.sharepoint.com/personal/elenaangelini_ridge_co_uk/Documents/Documents/workingfiles/workspace.ridge.co.uk/"/>
    </mc:Choice>
  </mc:AlternateContent>
  <xr:revisionPtr revIDLastSave="52" documentId="8_{A8995296-CE3E-4F03-8EEE-1EFBC838138D}" xr6:coauthVersionLast="47" xr6:coauthVersionMax="47" xr10:uidLastSave="{F63B0201-B9C0-477B-B570-EFEB36EB8A8F}"/>
  <bookViews>
    <workbookView xWindow="-108" yWindow="-108" windowWidth="23256" windowHeight="12576" tabRatio="747" firstSheet="2" activeTab="2" xr2:uid="{00000000-000D-0000-FFFF-FFFF00000000}"/>
  </bookViews>
  <sheets>
    <sheet name="Commentary" sheetId="12" state="hidden" r:id="rId1"/>
    <sheet name="Assumptions Exclusions" sheetId="6" state="hidden" r:id="rId2"/>
    <sheet name="NOTES" sheetId="25" r:id="rId3"/>
    <sheet name="Summary" sheetId="1" r:id="rId4"/>
    <sheet name="Main Contractor Prelims" sheetId="14" r:id="rId5"/>
    <sheet name="Construction Works" sheetId="16" r:id="rId6"/>
    <sheet name="Risk" sheetId="17" r:id="rId7"/>
    <sheet name="Other works" sheetId="7" r:id="rId8"/>
    <sheet name="Provisional Sums" sheetId="15" r:id="rId9"/>
    <sheet name="Summary - Ramp" sheetId="23" r:id="rId10"/>
    <sheet name="Prelims - Ramp" sheetId="19" r:id="rId11"/>
    <sheet name="C.Works - Ramp" sheetId="24" r:id="rId12"/>
    <sheet name="Risk - Ramp" sheetId="22" r:id="rId13"/>
    <sheet name="Other works - Ramp" sheetId="21" r:id="rId14"/>
    <sheet name="PS - Ramp" sheetId="20" r:id="rId15"/>
    <sheet name="Dims" sheetId="3" state="hidden" r:id="rId16"/>
    <sheet name="Rate build up" sheetId="13" state="hidden" r:id="rId17"/>
    <sheet name="NRM1 Measured Works" sheetId="9" state="hidden" r:id="rId18"/>
    <sheet name="NRM1 Main Contractor" sheetId="10" state="hidden" r:id="rId19"/>
    <sheet name="NRM1 On Costs" sheetId="11" state="hidden" r:id="rId20"/>
  </sheets>
  <externalReferences>
    <externalReference r:id="rId21"/>
  </externalReferences>
  <definedNames>
    <definedName name="_xlnm._FilterDatabase" localSheetId="18" hidden="1">'NRM1 Main Contractor'!$A$3:$H$377</definedName>
    <definedName name="_xlnm._FilterDatabase" localSheetId="17" hidden="1">'NRM1 Measured Works'!$A$3:$H$670</definedName>
    <definedName name="_xlnm._FilterDatabase" localSheetId="19" hidden="1">'NRM1 On Costs'!$A$3:$H$377</definedName>
    <definedName name="_xlnm.Print_Area" localSheetId="1">'Assumptions Exclusions'!$A$1:$E$46</definedName>
    <definedName name="_xlnm.Print_Area" localSheetId="11">'C.Works - Ramp'!$A$1:$N$84</definedName>
    <definedName name="_xlnm.Print_Area" localSheetId="0">Commentary!$A$1:$E$46</definedName>
    <definedName name="_xlnm.Print_Area" localSheetId="5">'Construction Works'!$A$1:$N$1209</definedName>
    <definedName name="_xlnm.Print_Area" localSheetId="15">Dims!$A$1:$H$206</definedName>
    <definedName name="_xlnm.Print_Area" localSheetId="2">NOTES!$A$1:$I$34</definedName>
    <definedName name="_xlnm.Print_Area" localSheetId="7">'Other works'!$A$1:$F$51</definedName>
    <definedName name="_xlnm.Print_Area" localSheetId="13">'Other works - Ramp'!$A$1:$F$52</definedName>
    <definedName name="_xlnm.Print_Area" localSheetId="8">'Provisional Sums'!$A$1:$F$65</definedName>
    <definedName name="_xlnm.Print_Area" localSheetId="14">'PS - Ramp'!$A$1:$F$66</definedName>
    <definedName name="_xlnm.Print_Area" localSheetId="16">'Rate build up'!$A$1:$M$47</definedName>
    <definedName name="_xlnm.Print_Area" localSheetId="6">Risk!$A$1:$F$51</definedName>
    <definedName name="_xlnm.Print_Area" localSheetId="12">'Risk - Ramp'!$A$1:$F$52</definedName>
    <definedName name="_xlnm.Print_Area" localSheetId="3">Summary!$A$1:$H$36</definedName>
    <definedName name="_xlnm.Print_Area" localSheetId="9">'Summary - Ramp'!$A$1:$H$36</definedName>
    <definedName name="_xlnm.Print_Titles" localSheetId="1">'Assumptions Exclusions'!$1:$3</definedName>
    <definedName name="_xlnm.Print_Titles" localSheetId="11">'C.Works - Ramp'!$7:$7</definedName>
    <definedName name="_xlnm.Print_Titles" localSheetId="0">Commentary!$1:$3</definedName>
    <definedName name="_xlnm.Print_Titles" localSheetId="5">'Construction Works'!$6:$6</definedName>
    <definedName name="_xlnm.Print_Titles" localSheetId="7">'Other works'!$1:$6</definedName>
    <definedName name="_xlnm.Print_Titles" localSheetId="13">'Other works - Ramp'!$1:$7</definedName>
    <definedName name="_xlnm.Print_Titles" localSheetId="8">'Provisional Sums'!$1:$6</definedName>
    <definedName name="_xlnm.Print_Titles" localSheetId="14">'PS - Ramp'!$1:$7</definedName>
    <definedName name="_xlnm.Print_Titles" localSheetId="16">'Rate build up'!$1:$1</definedName>
    <definedName name="_xlnm.Print_Titles" localSheetId="6">Risk!$1:$6</definedName>
    <definedName name="_xlnm.Print_Titles" localSheetId="12">'Risk - Ramp'!$1:$7</definedName>
    <definedName name="_xlnm.Print_Titles" localSheetId="3">Summary!$1:$5</definedName>
    <definedName name="_xlnm.Print_Titles" localSheetId="9">'Summary - Ramp'!$1:$5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9" l="1"/>
  <c r="G27" i="23"/>
  <c r="H83" i="24"/>
  <c r="H82" i="24"/>
  <c r="H81" i="24"/>
  <c r="H80" i="24"/>
  <c r="L80" i="24" s="1"/>
  <c r="H79" i="24"/>
  <c r="H78" i="24"/>
  <c r="L78" i="24" s="1"/>
  <c r="H77" i="24"/>
  <c r="H76" i="24"/>
  <c r="L76" i="24" s="1"/>
  <c r="H75" i="24"/>
  <c r="H74" i="24"/>
  <c r="L74" i="24" s="1"/>
  <c r="H73" i="24"/>
  <c r="H72" i="24"/>
  <c r="H71" i="24"/>
  <c r="H70" i="24"/>
  <c r="L70" i="24" s="1"/>
  <c r="H69" i="24"/>
  <c r="H68" i="24"/>
  <c r="L68" i="24" s="1"/>
  <c r="H67" i="24"/>
  <c r="H66" i="24"/>
  <c r="L66" i="24" s="1"/>
  <c r="H65" i="24"/>
  <c r="H64" i="24"/>
  <c r="H63" i="24"/>
  <c r="H62" i="24"/>
  <c r="H61" i="24"/>
  <c r="H60" i="24"/>
  <c r="L60" i="24" s="1"/>
  <c r="H59" i="24"/>
  <c r="L59" i="24" s="1"/>
  <c r="H55" i="24"/>
  <c r="H54" i="24"/>
  <c r="L54" i="24" s="1"/>
  <c r="H53" i="24"/>
  <c r="H52" i="24"/>
  <c r="L52" i="24" s="1"/>
  <c r="H48" i="24"/>
  <c r="H47" i="24"/>
  <c r="H46" i="24"/>
  <c r="L46" i="24" s="1"/>
  <c r="H45" i="24"/>
  <c r="L45" i="24" s="1"/>
  <c r="H44" i="24"/>
  <c r="H40" i="24"/>
  <c r="L40" i="24" s="1"/>
  <c r="M40" i="24" s="1"/>
  <c r="N40" i="24" s="1"/>
  <c r="H39" i="24"/>
  <c r="H38" i="24"/>
  <c r="L38" i="24" s="1"/>
  <c r="M38" i="24" s="1"/>
  <c r="N38" i="24" s="1"/>
  <c r="H34" i="24"/>
  <c r="H33" i="24"/>
  <c r="H29" i="24"/>
  <c r="H28" i="24"/>
  <c r="H24" i="24"/>
  <c r="L24" i="24" s="1"/>
  <c r="M24" i="24" s="1"/>
  <c r="N24" i="24" s="1"/>
  <c r="H23" i="24"/>
  <c r="L23" i="24" s="1"/>
  <c r="H22" i="24"/>
  <c r="H12" i="24"/>
  <c r="A4" i="24"/>
  <c r="A2" i="24"/>
  <c r="N1" i="24"/>
  <c r="A1" i="24"/>
  <c r="F52" i="22"/>
  <c r="G21" i="23" s="1"/>
  <c r="A4" i="22"/>
  <c r="A2" i="22"/>
  <c r="F1" i="22"/>
  <c r="A1" i="22"/>
  <c r="F52" i="21"/>
  <c r="G26" i="23" s="1"/>
  <c r="A4" i="21"/>
  <c r="A2" i="21"/>
  <c r="F1" i="21"/>
  <c r="A1" i="21"/>
  <c r="F66" i="20"/>
  <c r="A4" i="20"/>
  <c r="A2" i="20"/>
  <c r="F1" i="20"/>
  <c r="A1" i="20"/>
  <c r="G503" i="19"/>
  <c r="G502" i="19"/>
  <c r="G501" i="19"/>
  <c r="G500" i="19"/>
  <c r="G497" i="19"/>
  <c r="G496" i="19"/>
  <c r="G493" i="19"/>
  <c r="G492" i="19"/>
  <c r="G489" i="19"/>
  <c r="G488" i="19"/>
  <c r="G487" i="19"/>
  <c r="G486" i="19"/>
  <c r="G485" i="19"/>
  <c r="G484" i="19"/>
  <c r="G481" i="19"/>
  <c r="G480" i="19"/>
  <c r="G479" i="19"/>
  <c r="G478" i="19"/>
  <c r="G475" i="19"/>
  <c r="G474" i="19"/>
  <c r="G473" i="19"/>
  <c r="G472" i="19"/>
  <c r="G469" i="19"/>
  <c r="G468" i="19"/>
  <c r="G467" i="19"/>
  <c r="G466" i="19"/>
  <c r="G465" i="19"/>
  <c r="G464" i="19"/>
  <c r="G463" i="19"/>
  <c r="G458" i="19"/>
  <c r="G457" i="19"/>
  <c r="G456" i="19"/>
  <c r="G455" i="19"/>
  <c r="G452" i="19"/>
  <c r="G447" i="19"/>
  <c r="G446" i="19"/>
  <c r="G445" i="19"/>
  <c r="G442" i="19"/>
  <c r="G441" i="19"/>
  <c r="G440" i="19"/>
  <c r="G439" i="19"/>
  <c r="G434" i="19"/>
  <c r="G431" i="19"/>
  <c r="G430" i="19"/>
  <c r="G427" i="19"/>
  <c r="G426" i="19"/>
  <c r="G425" i="19"/>
  <c r="G424" i="19"/>
  <c r="G419" i="19"/>
  <c r="G418" i="19"/>
  <c r="G417" i="19"/>
  <c r="G416" i="19"/>
  <c r="G415" i="19"/>
  <c r="G412" i="19"/>
  <c r="G411" i="19"/>
  <c r="G410" i="19"/>
  <c r="G409" i="19"/>
  <c r="G408" i="19"/>
  <c r="G407" i="19"/>
  <c r="G399" i="19"/>
  <c r="G398" i="19"/>
  <c r="G393" i="19"/>
  <c r="G392" i="19"/>
  <c r="G391" i="19"/>
  <c r="G390" i="19"/>
  <c r="G386" i="19"/>
  <c r="G385" i="19"/>
  <c r="G384" i="19"/>
  <c r="G383" i="19"/>
  <c r="G378" i="19"/>
  <c r="G375" i="19"/>
  <c r="G374" i="19"/>
  <c r="G373" i="19"/>
  <c r="G372" i="19"/>
  <c r="G371" i="19"/>
  <c r="G370" i="19"/>
  <c r="G369" i="19"/>
  <c r="G368" i="19"/>
  <c r="G365" i="19"/>
  <c r="G364" i="19"/>
  <c r="G363" i="19"/>
  <c r="G362" i="19"/>
  <c r="G361" i="19"/>
  <c r="G358" i="19"/>
  <c r="G357" i="19"/>
  <c r="G356" i="19"/>
  <c r="G355" i="19"/>
  <c r="G354" i="19"/>
  <c r="G353" i="19"/>
  <c r="G352" i="19"/>
  <c r="G351" i="19"/>
  <c r="G350" i="19"/>
  <c r="G346" i="19"/>
  <c r="G345" i="19"/>
  <c r="G344" i="19"/>
  <c r="G340" i="19"/>
  <c r="G339" i="19"/>
  <c r="G338" i="19"/>
  <c r="G337" i="19"/>
  <c r="G336" i="19"/>
  <c r="G335" i="19"/>
  <c r="G334" i="19"/>
  <c r="G333" i="19"/>
  <c r="G332" i="19"/>
  <c r="G331" i="19"/>
  <c r="G330" i="19"/>
  <c r="G329" i="19"/>
  <c r="G326" i="19"/>
  <c r="G322" i="19"/>
  <c r="G321" i="19"/>
  <c r="G320" i="19"/>
  <c r="G319" i="19"/>
  <c r="G316" i="19"/>
  <c r="G315" i="19"/>
  <c r="G314" i="19"/>
  <c r="G313" i="19"/>
  <c r="G312" i="19"/>
  <c r="G311" i="19"/>
  <c r="G308" i="19"/>
  <c r="G307" i="19"/>
  <c r="G306" i="19"/>
  <c r="G305" i="19"/>
  <c r="G304" i="19"/>
  <c r="G303" i="19"/>
  <c r="G302" i="19"/>
  <c r="G299" i="19"/>
  <c r="G298" i="19"/>
  <c r="G297" i="19"/>
  <c r="G296" i="19"/>
  <c r="G295" i="19"/>
  <c r="G292" i="19"/>
  <c r="G291" i="19"/>
  <c r="G290" i="19"/>
  <c r="G289" i="19"/>
  <c r="G288" i="19"/>
  <c r="G287" i="19"/>
  <c r="G286" i="19"/>
  <c r="G281" i="19"/>
  <c r="G280" i="19"/>
  <c r="G279" i="19"/>
  <c r="G278" i="19"/>
  <c r="G277" i="19"/>
  <c r="G274" i="19"/>
  <c r="G273" i="19"/>
  <c r="G272" i="19"/>
  <c r="G271" i="19"/>
  <c r="G270" i="19"/>
  <c r="G269" i="19"/>
  <c r="G268" i="19"/>
  <c r="G267" i="19"/>
  <c r="G266" i="19"/>
  <c r="G265" i="19"/>
  <c r="G262" i="19"/>
  <c r="G261" i="19"/>
  <c r="G260" i="19"/>
  <c r="G259" i="19"/>
  <c r="G258" i="19"/>
  <c r="G257" i="19"/>
  <c r="G256" i="19"/>
  <c r="G255" i="19"/>
  <c r="G254" i="19"/>
  <c r="G253" i="19"/>
  <c r="G252" i="19"/>
  <c r="G251" i="19"/>
  <c r="G250" i="19"/>
  <c r="G244" i="19"/>
  <c r="G243" i="19"/>
  <c r="G242" i="19"/>
  <c r="G241" i="19"/>
  <c r="G240" i="19"/>
  <c r="G239" i="19"/>
  <c r="G236" i="19"/>
  <c r="G235" i="19"/>
  <c r="G234" i="19"/>
  <c r="G233" i="19"/>
  <c r="G230" i="19"/>
  <c r="G229" i="19"/>
  <c r="G224" i="19"/>
  <c r="G223" i="19"/>
  <c r="G222" i="19"/>
  <c r="G221" i="19"/>
  <c r="G220" i="19"/>
  <c r="G219" i="19"/>
  <c r="G218" i="19"/>
  <c r="G217" i="19"/>
  <c r="G216" i="19"/>
  <c r="G213" i="19"/>
  <c r="G212" i="19"/>
  <c r="G211" i="19"/>
  <c r="G210" i="19"/>
  <c r="G209" i="19"/>
  <c r="G206" i="19"/>
  <c r="G205" i="19"/>
  <c r="G204" i="19"/>
  <c r="G203" i="19"/>
  <c r="G202" i="19"/>
  <c r="G201" i="19"/>
  <c r="G200" i="19"/>
  <c r="G199" i="19"/>
  <c r="G196" i="19"/>
  <c r="G195" i="19"/>
  <c r="G194" i="19"/>
  <c r="G193" i="19"/>
  <c r="G190" i="19"/>
  <c r="G189" i="19"/>
  <c r="G188" i="19"/>
  <c r="G183" i="19"/>
  <c r="G182" i="19"/>
  <c r="G181" i="19"/>
  <c r="G180" i="19"/>
  <c r="G179" i="19"/>
  <c r="G178" i="19"/>
  <c r="G177" i="19"/>
  <c r="G174" i="19"/>
  <c r="G173" i="19"/>
  <c r="G172" i="19"/>
  <c r="G171" i="19"/>
  <c r="G170" i="19"/>
  <c r="G169" i="19"/>
  <c r="G168" i="19"/>
  <c r="G167" i="19"/>
  <c r="G166" i="19"/>
  <c r="G163" i="19"/>
  <c r="G162" i="19"/>
  <c r="G161" i="19"/>
  <c r="G160" i="19"/>
  <c r="G159" i="19"/>
  <c r="G158" i="19"/>
  <c r="G157" i="19"/>
  <c r="G156" i="19"/>
  <c r="G155" i="19"/>
  <c r="G152" i="19"/>
  <c r="G151" i="19"/>
  <c r="G150" i="19"/>
  <c r="G149" i="19"/>
  <c r="G148" i="19"/>
  <c r="G147" i="19"/>
  <c r="G146" i="19"/>
  <c r="G145" i="19"/>
  <c r="G144" i="19"/>
  <c r="G141" i="19"/>
  <c r="G140" i="19"/>
  <c r="G139" i="19"/>
  <c r="G138" i="19"/>
  <c r="G137" i="19"/>
  <c r="G136" i="19"/>
  <c r="G135" i="19"/>
  <c r="G134" i="19"/>
  <c r="G133" i="19"/>
  <c r="G132" i="19"/>
  <c r="G131" i="19"/>
  <c r="G130" i="19"/>
  <c r="G127" i="19"/>
  <c r="G126" i="19"/>
  <c r="G125" i="19"/>
  <c r="G124" i="19"/>
  <c r="G123" i="19"/>
  <c r="G120" i="19"/>
  <c r="G119" i="19"/>
  <c r="G118" i="19"/>
  <c r="G117" i="19"/>
  <c r="G116" i="19"/>
  <c r="G115" i="19"/>
  <c r="G114" i="19"/>
  <c r="G113" i="19"/>
  <c r="G112" i="19"/>
  <c r="G111" i="19"/>
  <c r="G110" i="19"/>
  <c r="G105" i="19"/>
  <c r="G104" i="19"/>
  <c r="G103" i="19"/>
  <c r="G102" i="19"/>
  <c r="G96" i="19"/>
  <c r="G95" i="19"/>
  <c r="G94" i="19"/>
  <c r="G93" i="19"/>
  <c r="G92" i="19"/>
  <c r="G91" i="19"/>
  <c r="G88" i="19"/>
  <c r="G87" i="19"/>
  <c r="G86" i="19"/>
  <c r="G85" i="19"/>
  <c r="G84" i="19"/>
  <c r="G83" i="19"/>
  <c r="G80" i="19"/>
  <c r="G79" i="19"/>
  <c r="G78" i="19"/>
  <c r="G77" i="19"/>
  <c r="G76" i="19"/>
  <c r="G75" i="19"/>
  <c r="G74" i="19"/>
  <c r="G73" i="19"/>
  <c r="G72" i="19"/>
  <c r="G71" i="19"/>
  <c r="G70" i="19"/>
  <c r="G69" i="19"/>
  <c r="G68" i="19"/>
  <c r="G67" i="19"/>
  <c r="G66" i="19"/>
  <c r="G65" i="19"/>
  <c r="G58" i="19"/>
  <c r="G55" i="19"/>
  <c r="G52" i="19"/>
  <c r="G51" i="19"/>
  <c r="G50" i="19"/>
  <c r="G45" i="19"/>
  <c r="G44" i="19"/>
  <c r="G43" i="19"/>
  <c r="G42" i="19"/>
  <c r="G40" i="19"/>
  <c r="G39" i="19"/>
  <c r="G34" i="19"/>
  <c r="G33" i="19"/>
  <c r="G32" i="19"/>
  <c r="G29" i="19"/>
  <c r="G28" i="19"/>
  <c r="G27" i="19"/>
  <c r="G26" i="19"/>
  <c r="G23" i="19"/>
  <c r="G22" i="19"/>
  <c r="G21" i="19"/>
  <c r="G20" i="19"/>
  <c r="G19" i="19"/>
  <c r="G18" i="19"/>
  <c r="G17" i="19"/>
  <c r="G16" i="19"/>
  <c r="A4" i="19"/>
  <c r="G1" i="19"/>
  <c r="A1" i="19"/>
  <c r="D1047" i="16"/>
  <c r="H972" i="16"/>
  <c r="D921" i="16"/>
  <c r="N709" i="16"/>
  <c r="H898" i="16"/>
  <c r="H897" i="16"/>
  <c r="H896" i="16"/>
  <c r="H682" i="16"/>
  <c r="G507" i="19" l="1"/>
  <c r="G20" i="23" s="1"/>
  <c r="L47" i="24"/>
  <c r="M47" i="24" s="1"/>
  <c r="N47" i="24" s="1"/>
  <c r="M54" i="24"/>
  <c r="N54" i="24" s="1"/>
  <c r="L12" i="24"/>
  <c r="M12" i="24" s="1"/>
  <c r="N12" i="24" s="1"/>
  <c r="L55" i="24"/>
  <c r="M55" i="24" s="1"/>
  <c r="N55" i="24" s="1"/>
  <c r="L72" i="24"/>
  <c r="M72" i="24" s="1"/>
  <c r="N72" i="24" s="1"/>
  <c r="M52" i="24"/>
  <c r="N52" i="24" s="1"/>
  <c r="M76" i="24"/>
  <c r="N76" i="24" s="1"/>
  <c r="M66" i="24"/>
  <c r="N66" i="24" s="1"/>
  <c r="L62" i="24"/>
  <c r="M62" i="24" s="1"/>
  <c r="N62" i="24" s="1"/>
  <c r="L44" i="24"/>
  <c r="M44" i="24" s="1"/>
  <c r="N44" i="24" s="1"/>
  <c r="M46" i="24"/>
  <c r="N46" i="24" s="1"/>
  <c r="M68" i="24"/>
  <c r="N68" i="24" s="1"/>
  <c r="M78" i="24"/>
  <c r="N78" i="24" s="1"/>
  <c r="L39" i="24"/>
  <c r="M39" i="24" s="1"/>
  <c r="N39" i="24" s="1"/>
  <c r="M74" i="24"/>
  <c r="N74" i="24" s="1"/>
  <c r="L64" i="24"/>
  <c r="M64" i="24" s="1"/>
  <c r="N64" i="24" s="1"/>
  <c r="L82" i="24"/>
  <c r="M82" i="24" s="1"/>
  <c r="N82" i="24" s="1"/>
  <c r="M45" i="24"/>
  <c r="N45" i="24" s="1"/>
  <c r="M60" i="24"/>
  <c r="N60" i="24" s="1"/>
  <c r="M70" i="24"/>
  <c r="N70" i="24" s="1"/>
  <c r="M80" i="24"/>
  <c r="N80" i="24" s="1"/>
  <c r="L28" i="24"/>
  <c r="M28" i="24" s="1"/>
  <c r="N28" i="24" s="1"/>
  <c r="L22" i="24"/>
  <c r="M22" i="24" s="1"/>
  <c r="N22" i="24" s="1"/>
  <c r="M23" i="24"/>
  <c r="N23" i="24" s="1"/>
  <c r="L34" i="24"/>
  <c r="M34" i="24" s="1"/>
  <c r="N34" i="24" s="1"/>
  <c r="L33" i="24"/>
  <c r="M33" i="24" s="1"/>
  <c r="N33" i="24" s="1"/>
  <c r="L29" i="24"/>
  <c r="M29" i="24" s="1"/>
  <c r="N29" i="24" s="1"/>
  <c r="L53" i="24"/>
  <c r="M53" i="24" s="1"/>
  <c r="N53" i="24" s="1"/>
  <c r="L48" i="24"/>
  <c r="M48" i="24" s="1"/>
  <c r="N48" i="24" s="1"/>
  <c r="L63" i="24"/>
  <c r="M63" i="24" s="1"/>
  <c r="N63" i="24" s="1"/>
  <c r="L67" i="24"/>
  <c r="M67" i="24" s="1"/>
  <c r="N67" i="24" s="1"/>
  <c r="L71" i="24"/>
  <c r="M71" i="24" s="1"/>
  <c r="N71" i="24" s="1"/>
  <c r="L75" i="24"/>
  <c r="M75" i="24" s="1"/>
  <c r="N75" i="24" s="1"/>
  <c r="L79" i="24"/>
  <c r="M79" i="24" s="1"/>
  <c r="N79" i="24" s="1"/>
  <c r="M59" i="24"/>
  <c r="N59" i="24" s="1"/>
  <c r="L61" i="24"/>
  <c r="M61" i="24" s="1"/>
  <c r="N61" i="24" s="1"/>
  <c r="L65" i="24"/>
  <c r="M65" i="24" s="1"/>
  <c r="N65" i="24" s="1"/>
  <c r="L69" i="24"/>
  <c r="M69" i="24" s="1"/>
  <c r="N69" i="24" s="1"/>
  <c r="L73" i="24"/>
  <c r="M73" i="24" s="1"/>
  <c r="N73" i="24" s="1"/>
  <c r="L77" i="24"/>
  <c r="M77" i="24" s="1"/>
  <c r="N77" i="24" s="1"/>
  <c r="L81" i="24"/>
  <c r="M81" i="24" s="1"/>
  <c r="N81" i="24" s="1"/>
  <c r="L83" i="24"/>
  <c r="M83" i="24" s="1"/>
  <c r="N83" i="24" s="1"/>
  <c r="L972" i="16"/>
  <c r="M972" i="16" s="1"/>
  <c r="N972" i="16" s="1"/>
  <c r="L682" i="16"/>
  <c r="M682" i="16" s="1"/>
  <c r="N682" i="16" s="1"/>
  <c r="N49" i="24" l="1"/>
  <c r="G14" i="23" s="1"/>
  <c r="N13" i="24"/>
  <c r="G8" i="23" s="1"/>
  <c r="N41" i="24"/>
  <c r="G13" i="23" s="1"/>
  <c r="N35" i="24"/>
  <c r="G12" i="23" s="1"/>
  <c r="N56" i="24"/>
  <c r="G15" i="23" s="1"/>
  <c r="N25" i="24"/>
  <c r="G10" i="23" s="1"/>
  <c r="N30" i="24"/>
  <c r="G11" i="23" s="1"/>
  <c r="N19" i="24"/>
  <c r="G9" i="23" s="1"/>
  <c r="N84" i="24"/>
  <c r="G16" i="23" s="1"/>
  <c r="H713" i="16"/>
  <c r="H714" i="16"/>
  <c r="H717" i="16"/>
  <c r="H721" i="16"/>
  <c r="H722" i="16"/>
  <c r="L722" i="16" s="1"/>
  <c r="C708" i="16"/>
  <c r="C608" i="16"/>
  <c r="C1156" i="16"/>
  <c r="H1144" i="16"/>
  <c r="H1143" i="16"/>
  <c r="H1142" i="16"/>
  <c r="L1142" i="16" s="1"/>
  <c r="M1142" i="16" s="1"/>
  <c r="N1142" i="16" s="1"/>
  <c r="H1141" i="16"/>
  <c r="L1141" i="16" s="1"/>
  <c r="H1140" i="16"/>
  <c r="H1139" i="16"/>
  <c r="H1138" i="16"/>
  <c r="H1137" i="16"/>
  <c r="L1137" i="16" s="1"/>
  <c r="H1136" i="16"/>
  <c r="H1135" i="16"/>
  <c r="H1134" i="16"/>
  <c r="H1133" i="16"/>
  <c r="H1132" i="16"/>
  <c r="L1132" i="16" s="1"/>
  <c r="M1132" i="16" s="1"/>
  <c r="N1132" i="16" s="1"/>
  <c r="H1131" i="16"/>
  <c r="L1131" i="16" s="1"/>
  <c r="H1130" i="16"/>
  <c r="H1129" i="16"/>
  <c r="H1128" i="16"/>
  <c r="L1128" i="16" s="1"/>
  <c r="M1128" i="16" s="1"/>
  <c r="N1128" i="16" s="1"/>
  <c r="H1127" i="16"/>
  <c r="H1126" i="16"/>
  <c r="L1126" i="16" s="1"/>
  <c r="M1126" i="16" s="1"/>
  <c r="N1126" i="16" s="1"/>
  <c r="H1125" i="16"/>
  <c r="H1124" i="16"/>
  <c r="H1123" i="16"/>
  <c r="H1122" i="16"/>
  <c r="H1121" i="16"/>
  <c r="H1120" i="16"/>
  <c r="H1119" i="16"/>
  <c r="L1119" i="16" s="1"/>
  <c r="M1119" i="16" s="1"/>
  <c r="N1119" i="16" s="1"/>
  <c r="H1118" i="16"/>
  <c r="L1118" i="16" s="1"/>
  <c r="M1118" i="16" s="1"/>
  <c r="N1118" i="16" s="1"/>
  <c r="H1117" i="16"/>
  <c r="L1117" i="16" s="1"/>
  <c r="H1116" i="16"/>
  <c r="H1115" i="16"/>
  <c r="L1115" i="16" s="1"/>
  <c r="M1115" i="16" s="1"/>
  <c r="N1115" i="16" s="1"/>
  <c r="H1114" i="16"/>
  <c r="H1113" i="16"/>
  <c r="L1113" i="16" s="1"/>
  <c r="M1113" i="16" s="1"/>
  <c r="N1113" i="16" s="1"/>
  <c r="H1112" i="16"/>
  <c r="L1112" i="16" s="1"/>
  <c r="H1111" i="16"/>
  <c r="L1111" i="16" s="1"/>
  <c r="M1111" i="16" s="1"/>
  <c r="N1111" i="16" s="1"/>
  <c r="H1110" i="16"/>
  <c r="H1109" i="16"/>
  <c r="L1109" i="16" s="1"/>
  <c r="H1108" i="16"/>
  <c r="L1108" i="16" s="1"/>
  <c r="M1108" i="16" s="1"/>
  <c r="N1108" i="16" s="1"/>
  <c r="H1107" i="16"/>
  <c r="H1106" i="16"/>
  <c r="L1106" i="16" s="1"/>
  <c r="M1106" i="16" s="1"/>
  <c r="N1106" i="16" s="1"/>
  <c r="H1105" i="16"/>
  <c r="L1105" i="16" s="1"/>
  <c r="H1104" i="16"/>
  <c r="L1104" i="16" s="1"/>
  <c r="M1104" i="16" s="1"/>
  <c r="N1104" i="16" s="1"/>
  <c r="H1103" i="16"/>
  <c r="L1103" i="16" s="1"/>
  <c r="H1102" i="16"/>
  <c r="H1101" i="16"/>
  <c r="L1101" i="16" s="1"/>
  <c r="H1100" i="16"/>
  <c r="H1099" i="16"/>
  <c r="L1099" i="16" s="1"/>
  <c r="H1098" i="16"/>
  <c r="L1098" i="16" s="1"/>
  <c r="M1098" i="16" s="1"/>
  <c r="N1098" i="16" s="1"/>
  <c r="H1097" i="16"/>
  <c r="L1097" i="16" s="1"/>
  <c r="H1096" i="16"/>
  <c r="H1095" i="16"/>
  <c r="L1095" i="16" s="1"/>
  <c r="M1095" i="16" s="1"/>
  <c r="N1095" i="16" s="1"/>
  <c r="H1094" i="16"/>
  <c r="L1094" i="16" s="1"/>
  <c r="H1093" i="16"/>
  <c r="L1093" i="16" s="1"/>
  <c r="H1092" i="16"/>
  <c r="L1092" i="16" s="1"/>
  <c r="H1091" i="16"/>
  <c r="L1091" i="16" s="1"/>
  <c r="M1091" i="16" s="1"/>
  <c r="N1091" i="16" s="1"/>
  <c r="H1090" i="16"/>
  <c r="H1089" i="16"/>
  <c r="H1088" i="16"/>
  <c r="H1087" i="16"/>
  <c r="L1087" i="16" s="1"/>
  <c r="H1086" i="16"/>
  <c r="L1086" i="16" s="1"/>
  <c r="H1085" i="16"/>
  <c r="L1085" i="16" s="1"/>
  <c r="M1085" i="16" s="1"/>
  <c r="N1085" i="16" s="1"/>
  <c r="H1084" i="16"/>
  <c r="L1084" i="16" s="1"/>
  <c r="H1083" i="16"/>
  <c r="H1082" i="16"/>
  <c r="H1081" i="16"/>
  <c r="H1080" i="16"/>
  <c r="L1080" i="16" s="1"/>
  <c r="H1079" i="16"/>
  <c r="L1079" i="16" s="1"/>
  <c r="H1078" i="16"/>
  <c r="L1078" i="16" s="1"/>
  <c r="H1077" i="16"/>
  <c r="L1077" i="16" s="1"/>
  <c r="M1077" i="16" s="1"/>
  <c r="N1077" i="16" s="1"/>
  <c r="H1076" i="16"/>
  <c r="L1076" i="16" s="1"/>
  <c r="H1075" i="16"/>
  <c r="H1074" i="16"/>
  <c r="L1074" i="16" s="1"/>
  <c r="M1074" i="16" s="1"/>
  <c r="N1074" i="16" s="1"/>
  <c r="H1073" i="16"/>
  <c r="H1072" i="16"/>
  <c r="L1072" i="16" s="1"/>
  <c r="H1071" i="16"/>
  <c r="L1071" i="16" s="1"/>
  <c r="M1071" i="16" s="1"/>
  <c r="N1071" i="16" s="1"/>
  <c r="H1070" i="16"/>
  <c r="L1070" i="16" s="1"/>
  <c r="M1070" i="16" s="1"/>
  <c r="N1070" i="16" s="1"/>
  <c r="H1069" i="16"/>
  <c r="L1069" i="16" s="1"/>
  <c r="M1069" i="16" s="1"/>
  <c r="N1069" i="16" s="1"/>
  <c r="H1068" i="16"/>
  <c r="L1068" i="16" s="1"/>
  <c r="M1068" i="16" s="1"/>
  <c r="N1068" i="16" s="1"/>
  <c r="H1067" i="16"/>
  <c r="L1067" i="16" s="1"/>
  <c r="M1067" i="16" s="1"/>
  <c r="N1067" i="16" s="1"/>
  <c r="H1066" i="16"/>
  <c r="L1066" i="16" s="1"/>
  <c r="M1066" i="16" s="1"/>
  <c r="N1066" i="16" s="1"/>
  <c r="H1065" i="16"/>
  <c r="L1065" i="16" s="1"/>
  <c r="M1065" i="16" s="1"/>
  <c r="N1065" i="16" s="1"/>
  <c r="H1064" i="16"/>
  <c r="H1063" i="16"/>
  <c r="H1062" i="16"/>
  <c r="H1061" i="16"/>
  <c r="L1061" i="16" s="1"/>
  <c r="M1061" i="16" s="1"/>
  <c r="N1061" i="16" s="1"/>
  <c r="H1060" i="16"/>
  <c r="H1059" i="16"/>
  <c r="H1058" i="16"/>
  <c r="L1058" i="16" s="1"/>
  <c r="M1058" i="16" s="1"/>
  <c r="N1058" i="16" s="1"/>
  <c r="H1057" i="16"/>
  <c r="H1056" i="16"/>
  <c r="L1056" i="16" s="1"/>
  <c r="H1055" i="16"/>
  <c r="H1054" i="16"/>
  <c r="L1054" i="16" s="1"/>
  <c r="M1054" i="16" s="1"/>
  <c r="N1054" i="16" s="1"/>
  <c r="H1053" i="16"/>
  <c r="H1052" i="16"/>
  <c r="L1052" i="16" s="1"/>
  <c r="M1052" i="16" s="1"/>
  <c r="N1052" i="16" s="1"/>
  <c r="H1051" i="16"/>
  <c r="H1050" i="16"/>
  <c r="H1049" i="16"/>
  <c r="H1048" i="16"/>
  <c r="H1047" i="16"/>
  <c r="L1047" i="16" s="1"/>
  <c r="M1047" i="16" s="1"/>
  <c r="N1047" i="16" s="1"/>
  <c r="H1046" i="16"/>
  <c r="H1045" i="16"/>
  <c r="H1044" i="16"/>
  <c r="H1043" i="16"/>
  <c r="L1043" i="16" s="1"/>
  <c r="M1043" i="16" s="1"/>
  <c r="N1043" i="16" s="1"/>
  <c r="H1042" i="16"/>
  <c r="L1042" i="16" s="1"/>
  <c r="H1041" i="16"/>
  <c r="L1041" i="16" s="1"/>
  <c r="M1041" i="16" s="1"/>
  <c r="N1041" i="16" s="1"/>
  <c r="H1040" i="16"/>
  <c r="L1040" i="16" s="1"/>
  <c r="H1039" i="16"/>
  <c r="L1039" i="16" s="1"/>
  <c r="M1039" i="16" s="1"/>
  <c r="H1038" i="16"/>
  <c r="L1038" i="16" s="1"/>
  <c r="H1037" i="16"/>
  <c r="L1037" i="16" s="1"/>
  <c r="M1037" i="16" s="1"/>
  <c r="H1036" i="16"/>
  <c r="H1035" i="16"/>
  <c r="L1035" i="16" s="1"/>
  <c r="M1035" i="16" s="1"/>
  <c r="H1034" i="16"/>
  <c r="H1033" i="16"/>
  <c r="L1033" i="16" s="1"/>
  <c r="H1032" i="16"/>
  <c r="L1032" i="16" s="1"/>
  <c r="M1032" i="16" s="1"/>
  <c r="H1031" i="16"/>
  <c r="H1030" i="16"/>
  <c r="L1030" i="16" s="1"/>
  <c r="H1029" i="16"/>
  <c r="L1029" i="16" s="1"/>
  <c r="M1029" i="16" s="1"/>
  <c r="H1028" i="16"/>
  <c r="L1028" i="16" s="1"/>
  <c r="H1027" i="16"/>
  <c r="H1026" i="16"/>
  <c r="L1026" i="16" s="1"/>
  <c r="H1025" i="16"/>
  <c r="L1025" i="16" s="1"/>
  <c r="M1025" i="16" s="1"/>
  <c r="H1024" i="16"/>
  <c r="L1024" i="16" s="1"/>
  <c r="H1023" i="16"/>
  <c r="L1023" i="16" s="1"/>
  <c r="M1023" i="16" s="1"/>
  <c r="H1022" i="16"/>
  <c r="L1022" i="16" s="1"/>
  <c r="H1021" i="16"/>
  <c r="L1021" i="16" s="1"/>
  <c r="H1020" i="16"/>
  <c r="H1019" i="16"/>
  <c r="L1019" i="16" s="1"/>
  <c r="M1019" i="16" s="1"/>
  <c r="N1019" i="16" s="1"/>
  <c r="H1018" i="16"/>
  <c r="L1018" i="16" s="1"/>
  <c r="H1017" i="16"/>
  <c r="L1017" i="16" s="1"/>
  <c r="M1017" i="16" s="1"/>
  <c r="H1016" i="16"/>
  <c r="H1015" i="16"/>
  <c r="L1015" i="16" s="1"/>
  <c r="H1014" i="16"/>
  <c r="L1014" i="16" s="1"/>
  <c r="M1014" i="16" s="1"/>
  <c r="H1013" i="16"/>
  <c r="L1013" i="16" s="1"/>
  <c r="M1013" i="16" s="1"/>
  <c r="H1012" i="16"/>
  <c r="L1012" i="16" s="1"/>
  <c r="H1011" i="16"/>
  <c r="L1011" i="16" s="1"/>
  <c r="M1011" i="16" s="1"/>
  <c r="H1010" i="16"/>
  <c r="H1009" i="16"/>
  <c r="L1009" i="16" s="1"/>
  <c r="M1009" i="16" s="1"/>
  <c r="H1008" i="16"/>
  <c r="L1008" i="16" s="1"/>
  <c r="H1007" i="16"/>
  <c r="L1007" i="16" s="1"/>
  <c r="M1007" i="16" s="1"/>
  <c r="H1006" i="16"/>
  <c r="H1005" i="16"/>
  <c r="L1005" i="16" s="1"/>
  <c r="H1004" i="16"/>
  <c r="L1004" i="16" s="1"/>
  <c r="H1003" i="16"/>
  <c r="L1003" i="16" s="1"/>
  <c r="M1003" i="16" s="1"/>
  <c r="N1003" i="16" s="1"/>
  <c r="H1002" i="16"/>
  <c r="L1002" i="16" s="1"/>
  <c r="H1001" i="16"/>
  <c r="L1001" i="16" s="1"/>
  <c r="M1001" i="16" s="1"/>
  <c r="N1001" i="16" s="1"/>
  <c r="H1000" i="16"/>
  <c r="L1000" i="16" s="1"/>
  <c r="H999" i="16"/>
  <c r="L999" i="16" s="1"/>
  <c r="H998" i="16"/>
  <c r="H997" i="16"/>
  <c r="L997" i="16" s="1"/>
  <c r="H996" i="16"/>
  <c r="L996" i="16" s="1"/>
  <c r="H995" i="16"/>
  <c r="L995" i="16" s="1"/>
  <c r="M995" i="16" s="1"/>
  <c r="N995" i="16" s="1"/>
  <c r="H994" i="16"/>
  <c r="L994" i="16" s="1"/>
  <c r="H993" i="16"/>
  <c r="L993" i="16" s="1"/>
  <c r="M993" i="16" s="1"/>
  <c r="N993" i="16" s="1"/>
  <c r="H992" i="16"/>
  <c r="H991" i="16"/>
  <c r="H990" i="16"/>
  <c r="L990" i="16" s="1"/>
  <c r="H989" i="16"/>
  <c r="L989" i="16" s="1"/>
  <c r="M989" i="16" s="1"/>
  <c r="N989" i="16" s="1"/>
  <c r="H988" i="16"/>
  <c r="L988" i="16" s="1"/>
  <c r="H987" i="16"/>
  <c r="L987" i="16" s="1"/>
  <c r="M987" i="16" s="1"/>
  <c r="N987" i="16" s="1"/>
  <c r="H986" i="16"/>
  <c r="L986" i="16" s="1"/>
  <c r="H985" i="16"/>
  <c r="L985" i="16" s="1"/>
  <c r="M985" i="16" s="1"/>
  <c r="N985" i="16" s="1"/>
  <c r="H984" i="16"/>
  <c r="L984" i="16" s="1"/>
  <c r="H983" i="16"/>
  <c r="H982" i="16"/>
  <c r="L982" i="16" s="1"/>
  <c r="H981" i="16"/>
  <c r="L981" i="16" s="1"/>
  <c r="M981" i="16" s="1"/>
  <c r="N981" i="16" s="1"/>
  <c r="H980" i="16"/>
  <c r="H979" i="16"/>
  <c r="H978" i="16"/>
  <c r="L978" i="16" s="1"/>
  <c r="H977" i="16"/>
  <c r="H976" i="16"/>
  <c r="L976" i="16" s="1"/>
  <c r="M976" i="16" s="1"/>
  <c r="N976" i="16" s="1"/>
  <c r="H975" i="16"/>
  <c r="L975" i="16" s="1"/>
  <c r="H974" i="16"/>
  <c r="L974" i="16" s="1"/>
  <c r="H973" i="16"/>
  <c r="L973" i="16" s="1"/>
  <c r="H971" i="16"/>
  <c r="H970" i="16"/>
  <c r="H969" i="16"/>
  <c r="L969" i="16" s="1"/>
  <c r="M969" i="16" s="1"/>
  <c r="N969" i="16" s="1"/>
  <c r="H968" i="16"/>
  <c r="L968" i="16" s="1"/>
  <c r="H967" i="16"/>
  <c r="L967" i="16" s="1"/>
  <c r="M967" i="16" s="1"/>
  <c r="N967" i="16" s="1"/>
  <c r="H966" i="16"/>
  <c r="H965" i="16"/>
  <c r="H964" i="16"/>
  <c r="H963" i="16"/>
  <c r="H962" i="16"/>
  <c r="L962" i="16" s="1"/>
  <c r="H961" i="16"/>
  <c r="L961" i="16" s="1"/>
  <c r="H960" i="16"/>
  <c r="L960" i="16" s="1"/>
  <c r="H959" i="16"/>
  <c r="H958" i="16"/>
  <c r="H957" i="16"/>
  <c r="H956" i="16"/>
  <c r="L956" i="16" s="1"/>
  <c r="H955" i="16"/>
  <c r="H954" i="16"/>
  <c r="H953" i="16"/>
  <c r="H952" i="16"/>
  <c r="H951" i="16"/>
  <c r="H950" i="16"/>
  <c r="L950" i="16" s="1"/>
  <c r="H949" i="16"/>
  <c r="H948" i="16"/>
  <c r="H947" i="16"/>
  <c r="H946" i="16"/>
  <c r="L946" i="16" s="1"/>
  <c r="H945" i="16"/>
  <c r="H944" i="16"/>
  <c r="H943" i="16"/>
  <c r="L943" i="16" s="1"/>
  <c r="H942" i="16"/>
  <c r="H941" i="16"/>
  <c r="H940" i="16"/>
  <c r="L940" i="16" s="1"/>
  <c r="H939" i="16"/>
  <c r="H938" i="16"/>
  <c r="H937" i="16"/>
  <c r="H936" i="16"/>
  <c r="H935" i="16"/>
  <c r="L935" i="16" s="1"/>
  <c r="H934" i="16"/>
  <c r="L934" i="16" s="1"/>
  <c r="H933" i="16"/>
  <c r="H932" i="16"/>
  <c r="L932" i="16" s="1"/>
  <c r="H931" i="16"/>
  <c r="H930" i="16"/>
  <c r="L930" i="16" s="1"/>
  <c r="H929" i="16"/>
  <c r="H928" i="16"/>
  <c r="L928" i="16" s="1"/>
  <c r="H927" i="16"/>
  <c r="H926" i="16"/>
  <c r="H925" i="16"/>
  <c r="H924" i="16"/>
  <c r="H923" i="16"/>
  <c r="L923" i="16" s="1"/>
  <c r="H922" i="16"/>
  <c r="L922" i="16" s="1"/>
  <c r="H921" i="16"/>
  <c r="L921" i="16" s="1"/>
  <c r="H920" i="16"/>
  <c r="H919" i="16"/>
  <c r="L919" i="16" s="1"/>
  <c r="H918" i="16"/>
  <c r="L918" i="16" s="1"/>
  <c r="H917" i="16"/>
  <c r="L917" i="16" s="1"/>
  <c r="H916" i="16"/>
  <c r="L916" i="16" s="1"/>
  <c r="H915" i="16"/>
  <c r="L915" i="16" s="1"/>
  <c r="H614" i="16"/>
  <c r="H613" i="16"/>
  <c r="L613" i="16" s="1"/>
  <c r="M613" i="16" s="1"/>
  <c r="N613" i="16" s="1"/>
  <c r="H612" i="16"/>
  <c r="H611" i="16"/>
  <c r="H610" i="16"/>
  <c r="H609" i="16"/>
  <c r="L609" i="16" s="1"/>
  <c r="M609" i="16" s="1"/>
  <c r="N609" i="16" s="1"/>
  <c r="H608" i="16"/>
  <c r="H607" i="16"/>
  <c r="H606" i="16"/>
  <c r="L606" i="16" s="1"/>
  <c r="H605" i="16"/>
  <c r="H604" i="16"/>
  <c r="L604" i="16" s="1"/>
  <c r="H603" i="16"/>
  <c r="H602" i="16"/>
  <c r="L602" i="16" s="1"/>
  <c r="H601" i="16"/>
  <c r="H600" i="16"/>
  <c r="L600" i="16" s="1"/>
  <c r="H599" i="16"/>
  <c r="H598" i="16"/>
  <c r="L598" i="16" s="1"/>
  <c r="H597" i="16"/>
  <c r="H596" i="16"/>
  <c r="H595" i="16"/>
  <c r="H594" i="16"/>
  <c r="H593" i="16"/>
  <c r="H592" i="16"/>
  <c r="H591" i="16"/>
  <c r="H590" i="16"/>
  <c r="L590" i="16" s="1"/>
  <c r="H589" i="16"/>
  <c r="H588" i="16"/>
  <c r="H587" i="16"/>
  <c r="H586" i="16"/>
  <c r="L586" i="16" s="1"/>
  <c r="H585" i="16"/>
  <c r="H584" i="16"/>
  <c r="L584" i="16" s="1"/>
  <c r="H583" i="16"/>
  <c r="H582" i="16"/>
  <c r="L582" i="16" s="1"/>
  <c r="H581" i="16"/>
  <c r="H580" i="16"/>
  <c r="H579" i="16"/>
  <c r="H578" i="16"/>
  <c r="H577" i="16"/>
  <c r="H576" i="16"/>
  <c r="H575" i="16"/>
  <c r="H574" i="16"/>
  <c r="L574" i="16" s="1"/>
  <c r="H573" i="16"/>
  <c r="H572" i="16"/>
  <c r="L572" i="16" s="1"/>
  <c r="H571" i="16"/>
  <c r="H570" i="16"/>
  <c r="L570" i="16" s="1"/>
  <c r="H569" i="16"/>
  <c r="H568" i="16"/>
  <c r="H567" i="16"/>
  <c r="H566" i="16"/>
  <c r="L566" i="16" s="1"/>
  <c r="H565" i="16"/>
  <c r="H564" i="16"/>
  <c r="H563" i="16"/>
  <c r="H562" i="16"/>
  <c r="H561" i="16"/>
  <c r="H560" i="16"/>
  <c r="H559" i="16"/>
  <c r="H558" i="16"/>
  <c r="L558" i="16" s="1"/>
  <c r="H557" i="16"/>
  <c r="H556" i="16"/>
  <c r="H555" i="16"/>
  <c r="H554" i="16"/>
  <c r="L554" i="16" s="1"/>
  <c r="H553" i="16"/>
  <c r="H552" i="16"/>
  <c r="H551" i="16"/>
  <c r="H550" i="16"/>
  <c r="L550" i="16" s="1"/>
  <c r="H549" i="16"/>
  <c r="H548" i="16"/>
  <c r="H547" i="16"/>
  <c r="H546" i="16"/>
  <c r="H545" i="16"/>
  <c r="H544" i="16"/>
  <c r="H543" i="16"/>
  <c r="H542" i="16"/>
  <c r="L542" i="16" s="1"/>
  <c r="H541" i="16"/>
  <c r="H540" i="16"/>
  <c r="L540" i="16" s="1"/>
  <c r="H539" i="16"/>
  <c r="H538" i="16"/>
  <c r="L538" i="16" s="1"/>
  <c r="H537" i="16"/>
  <c r="H536" i="16"/>
  <c r="L536" i="16" s="1"/>
  <c r="H535" i="16"/>
  <c r="H534" i="16"/>
  <c r="L534" i="16" s="1"/>
  <c r="H533" i="16"/>
  <c r="H532" i="16"/>
  <c r="H697" i="16"/>
  <c r="L697" i="16" s="1"/>
  <c r="M697" i="16" s="1"/>
  <c r="N697" i="16" s="1"/>
  <c r="H696" i="16"/>
  <c r="H695" i="16"/>
  <c r="L695" i="16" s="1"/>
  <c r="M695" i="16" s="1"/>
  <c r="N695" i="16" s="1"/>
  <c r="H694" i="16"/>
  <c r="H693" i="16"/>
  <c r="L693" i="16" s="1"/>
  <c r="M693" i="16" s="1"/>
  <c r="N693" i="16" s="1"/>
  <c r="H692" i="16"/>
  <c r="H691" i="16"/>
  <c r="H690" i="16"/>
  <c r="H689" i="16"/>
  <c r="H688" i="16"/>
  <c r="H687" i="16"/>
  <c r="H686" i="16"/>
  <c r="H685" i="16"/>
  <c r="L685" i="16" s="1"/>
  <c r="M685" i="16" s="1"/>
  <c r="N685" i="16" s="1"/>
  <c r="H684" i="16"/>
  <c r="H683" i="16"/>
  <c r="H681" i="16"/>
  <c r="H680" i="16"/>
  <c r="H679" i="16"/>
  <c r="L679" i="16" s="1"/>
  <c r="M679" i="16" s="1"/>
  <c r="N679" i="16" s="1"/>
  <c r="H678" i="16"/>
  <c r="H677" i="16"/>
  <c r="L677" i="16" s="1"/>
  <c r="M677" i="16" s="1"/>
  <c r="N677" i="16" s="1"/>
  <c r="H676" i="16"/>
  <c r="H675" i="16"/>
  <c r="L675" i="16" s="1"/>
  <c r="M675" i="16" s="1"/>
  <c r="N675" i="16" s="1"/>
  <c r="H674" i="16"/>
  <c r="H673" i="16"/>
  <c r="L673" i="16" s="1"/>
  <c r="H672" i="16"/>
  <c r="H671" i="16"/>
  <c r="H670" i="16"/>
  <c r="H669" i="16"/>
  <c r="L669" i="16" s="1"/>
  <c r="M669" i="16" s="1"/>
  <c r="N669" i="16" s="1"/>
  <c r="H668" i="16"/>
  <c r="H667" i="16"/>
  <c r="H666" i="16"/>
  <c r="H665" i="16"/>
  <c r="H664" i="16"/>
  <c r="H663" i="16"/>
  <c r="H662" i="16"/>
  <c r="H661" i="16"/>
  <c r="L661" i="16" s="1"/>
  <c r="M661" i="16" s="1"/>
  <c r="N661" i="16" s="1"/>
  <c r="H660" i="16"/>
  <c r="H659" i="16"/>
  <c r="L659" i="16" s="1"/>
  <c r="M659" i="16" s="1"/>
  <c r="N659" i="16" s="1"/>
  <c r="H658" i="16"/>
  <c r="H657" i="16"/>
  <c r="H656" i="16"/>
  <c r="H655" i="16"/>
  <c r="H654" i="16"/>
  <c r="H653" i="16"/>
  <c r="L653" i="16" s="1"/>
  <c r="M653" i="16" s="1"/>
  <c r="N653" i="16" s="1"/>
  <c r="H652" i="16"/>
  <c r="H651" i="16"/>
  <c r="H650" i="16"/>
  <c r="H649" i="16"/>
  <c r="H648" i="16"/>
  <c r="H647" i="16"/>
  <c r="H646" i="16"/>
  <c r="H645" i="16"/>
  <c r="L645" i="16" s="1"/>
  <c r="M645" i="16" s="1"/>
  <c r="N645" i="16" s="1"/>
  <c r="H644" i="16"/>
  <c r="H643" i="16"/>
  <c r="H642" i="16"/>
  <c r="H641" i="16"/>
  <c r="L641" i="16" s="1"/>
  <c r="H640" i="16"/>
  <c r="H639" i="16"/>
  <c r="H638" i="16"/>
  <c r="H637" i="16"/>
  <c r="H636" i="16"/>
  <c r="H635" i="16"/>
  <c r="H634" i="16"/>
  <c r="H633" i="16"/>
  <c r="H632" i="16"/>
  <c r="H631" i="16"/>
  <c r="H630" i="16"/>
  <c r="H629" i="16"/>
  <c r="L629" i="16" s="1"/>
  <c r="M629" i="16" s="1"/>
  <c r="N629" i="16" s="1"/>
  <c r="H628" i="16"/>
  <c r="H627" i="16"/>
  <c r="H626" i="16"/>
  <c r="H625" i="16"/>
  <c r="L625" i="16" s="1"/>
  <c r="H624" i="16"/>
  <c r="H623" i="16"/>
  <c r="H622" i="16"/>
  <c r="H621" i="16"/>
  <c r="H620" i="16"/>
  <c r="H619" i="16"/>
  <c r="H618" i="16"/>
  <c r="H617" i="16"/>
  <c r="H616" i="16"/>
  <c r="H615" i="16"/>
  <c r="H780" i="16"/>
  <c r="H779" i="16"/>
  <c r="H778" i="16"/>
  <c r="L778" i="16" s="1"/>
  <c r="H777" i="16"/>
  <c r="L777" i="16" s="1"/>
  <c r="M777" i="16" s="1"/>
  <c r="N777" i="16" s="1"/>
  <c r="H776" i="16"/>
  <c r="L776" i="16" s="1"/>
  <c r="H775" i="16"/>
  <c r="L775" i="16" s="1"/>
  <c r="M775" i="16" s="1"/>
  <c r="N775" i="16" s="1"/>
  <c r="H774" i="16"/>
  <c r="L774" i="16" s="1"/>
  <c r="H773" i="16"/>
  <c r="L773" i="16" s="1"/>
  <c r="M773" i="16" s="1"/>
  <c r="N773" i="16" s="1"/>
  <c r="H772" i="16"/>
  <c r="L772" i="16" s="1"/>
  <c r="H771" i="16"/>
  <c r="L771" i="16" s="1"/>
  <c r="M771" i="16" s="1"/>
  <c r="N771" i="16" s="1"/>
  <c r="H770" i="16"/>
  <c r="L770" i="16" s="1"/>
  <c r="H769" i="16"/>
  <c r="H768" i="16"/>
  <c r="H767" i="16"/>
  <c r="H766" i="16"/>
  <c r="L766" i="16" s="1"/>
  <c r="H765" i="16"/>
  <c r="H764" i="16"/>
  <c r="L764" i="16" s="1"/>
  <c r="H763" i="16"/>
  <c r="H762" i="16"/>
  <c r="L762" i="16" s="1"/>
  <c r="H761" i="16"/>
  <c r="H760" i="16"/>
  <c r="L760" i="16" s="1"/>
  <c r="H759" i="16"/>
  <c r="H758" i="16"/>
  <c r="L758" i="16" s="1"/>
  <c r="H757" i="16"/>
  <c r="H756" i="16"/>
  <c r="L756" i="16" s="1"/>
  <c r="H755" i="16"/>
  <c r="H754" i="16"/>
  <c r="L754" i="16" s="1"/>
  <c r="H753" i="16"/>
  <c r="H752" i="16"/>
  <c r="H751" i="16"/>
  <c r="H750" i="16"/>
  <c r="L750" i="16" s="1"/>
  <c r="H749" i="16"/>
  <c r="H748" i="16"/>
  <c r="L748" i="16" s="1"/>
  <c r="H747" i="16"/>
  <c r="H746" i="16"/>
  <c r="L746" i="16" s="1"/>
  <c r="H745" i="16"/>
  <c r="H744" i="16"/>
  <c r="L744" i="16" s="1"/>
  <c r="H743" i="16"/>
  <c r="H742" i="16"/>
  <c r="L742" i="16" s="1"/>
  <c r="H741" i="16"/>
  <c r="H740" i="16"/>
  <c r="L740" i="16" s="1"/>
  <c r="H739" i="16"/>
  <c r="H738" i="16"/>
  <c r="L738" i="16" s="1"/>
  <c r="H737" i="16"/>
  <c r="H736" i="16"/>
  <c r="H735" i="16"/>
  <c r="H734" i="16"/>
  <c r="L734" i="16" s="1"/>
  <c r="H733" i="16"/>
  <c r="H732" i="16"/>
  <c r="L732" i="16" s="1"/>
  <c r="H731" i="16"/>
  <c r="H730" i="16"/>
  <c r="L730" i="16" s="1"/>
  <c r="H729" i="16"/>
  <c r="H728" i="16"/>
  <c r="L728" i="16" s="1"/>
  <c r="H727" i="16"/>
  <c r="H726" i="16"/>
  <c r="L726" i="16" s="1"/>
  <c r="H725" i="16"/>
  <c r="H724" i="16"/>
  <c r="L724" i="16" s="1"/>
  <c r="H723" i="16"/>
  <c r="H720" i="16"/>
  <c r="H719" i="16"/>
  <c r="H718" i="16"/>
  <c r="L718" i="16" s="1"/>
  <c r="H716" i="16"/>
  <c r="L716" i="16" s="1"/>
  <c r="H715" i="16"/>
  <c r="H712" i="16"/>
  <c r="L712" i="16" s="1"/>
  <c r="H711" i="16"/>
  <c r="H710" i="16"/>
  <c r="H708" i="16"/>
  <c r="L708" i="16" s="1"/>
  <c r="H707" i="16"/>
  <c r="H706" i="16"/>
  <c r="L706" i="16" s="1"/>
  <c r="H705" i="16"/>
  <c r="H704" i="16"/>
  <c r="H703" i="16"/>
  <c r="H702" i="16"/>
  <c r="L702" i="16" s="1"/>
  <c r="H701" i="16"/>
  <c r="H700" i="16"/>
  <c r="L700" i="16" s="1"/>
  <c r="H699" i="16"/>
  <c r="H698" i="16"/>
  <c r="L698" i="16" s="1"/>
  <c r="H856" i="16"/>
  <c r="H855" i="16"/>
  <c r="H854" i="16"/>
  <c r="H853" i="16"/>
  <c r="L853" i="16" s="1"/>
  <c r="H851" i="16"/>
  <c r="H850" i="16"/>
  <c r="L850" i="16" s="1"/>
  <c r="H849" i="16"/>
  <c r="H848" i="16"/>
  <c r="L848" i="16" s="1"/>
  <c r="H847" i="16"/>
  <c r="H846" i="16"/>
  <c r="L846" i="16" s="1"/>
  <c r="H845" i="16"/>
  <c r="H844" i="16"/>
  <c r="L844" i="16" s="1"/>
  <c r="H843" i="16"/>
  <c r="H842" i="16"/>
  <c r="L842" i="16" s="1"/>
  <c r="H841" i="16"/>
  <c r="H840" i="16"/>
  <c r="L840" i="16" s="1"/>
  <c r="H839" i="16"/>
  <c r="H838" i="16"/>
  <c r="L838" i="16" s="1"/>
  <c r="H837" i="16"/>
  <c r="H836" i="16"/>
  <c r="H835" i="16"/>
  <c r="H834" i="16"/>
  <c r="L834" i="16" s="1"/>
  <c r="H833" i="16"/>
  <c r="H832" i="16"/>
  <c r="L832" i="16" s="1"/>
  <c r="H831" i="16"/>
  <c r="H830" i="16"/>
  <c r="L830" i="16" s="1"/>
  <c r="H829" i="16"/>
  <c r="H828" i="16"/>
  <c r="H827" i="16"/>
  <c r="H826" i="16"/>
  <c r="L826" i="16" s="1"/>
  <c r="H825" i="16"/>
  <c r="L825" i="16" s="1"/>
  <c r="H824" i="16"/>
  <c r="H823" i="16"/>
  <c r="L823" i="16" s="1"/>
  <c r="H822" i="16"/>
  <c r="H821" i="16"/>
  <c r="L821" i="16" s="1"/>
  <c r="H820" i="16"/>
  <c r="H819" i="16"/>
  <c r="L819" i="16" s="1"/>
  <c r="H818" i="16"/>
  <c r="H817" i="16"/>
  <c r="L817" i="16" s="1"/>
  <c r="H816" i="16"/>
  <c r="H815" i="16"/>
  <c r="H814" i="16"/>
  <c r="H813" i="16"/>
  <c r="L813" i="16" s="1"/>
  <c r="H812" i="16"/>
  <c r="H811" i="16"/>
  <c r="L811" i="16" s="1"/>
  <c r="H810" i="16"/>
  <c r="H809" i="16"/>
  <c r="L809" i="16" s="1"/>
  <c r="H808" i="16"/>
  <c r="H807" i="16"/>
  <c r="L807" i="16" s="1"/>
  <c r="H806" i="16"/>
  <c r="H805" i="16"/>
  <c r="L805" i="16" s="1"/>
  <c r="H804" i="16"/>
  <c r="H803" i="16"/>
  <c r="H802" i="16"/>
  <c r="H801" i="16"/>
  <c r="L801" i="16" s="1"/>
  <c r="H800" i="16"/>
  <c r="H799" i="16"/>
  <c r="L799" i="16" s="1"/>
  <c r="H798" i="16"/>
  <c r="L798" i="16" s="1"/>
  <c r="H797" i="16"/>
  <c r="H796" i="16"/>
  <c r="L796" i="16" s="1"/>
  <c r="H795" i="16"/>
  <c r="H794" i="16"/>
  <c r="H793" i="16"/>
  <c r="H792" i="16"/>
  <c r="L792" i="16" s="1"/>
  <c r="H791" i="16"/>
  <c r="H790" i="16"/>
  <c r="L790" i="16" s="1"/>
  <c r="H789" i="16"/>
  <c r="H788" i="16"/>
  <c r="L788" i="16" s="1"/>
  <c r="H787" i="16"/>
  <c r="H786" i="16"/>
  <c r="L786" i="16" s="1"/>
  <c r="H785" i="16"/>
  <c r="H784" i="16"/>
  <c r="L784" i="16" s="1"/>
  <c r="H783" i="16"/>
  <c r="H782" i="16"/>
  <c r="H781" i="16"/>
  <c r="H899" i="16"/>
  <c r="H895" i="16"/>
  <c r="H894" i="16"/>
  <c r="H893" i="16"/>
  <c r="H892" i="16"/>
  <c r="H891" i="16"/>
  <c r="H890" i="16"/>
  <c r="H889" i="16"/>
  <c r="H888" i="16"/>
  <c r="H887" i="16"/>
  <c r="H886" i="16"/>
  <c r="H885" i="16"/>
  <c r="H884" i="16"/>
  <c r="H883" i="16"/>
  <c r="H882" i="16"/>
  <c r="H881" i="16"/>
  <c r="H880" i="16"/>
  <c r="H879" i="16"/>
  <c r="H878" i="16"/>
  <c r="H877" i="16"/>
  <c r="H876" i="16"/>
  <c r="H875" i="16"/>
  <c r="H874" i="16"/>
  <c r="H873" i="16"/>
  <c r="H872" i="16"/>
  <c r="H871" i="16"/>
  <c r="H870" i="16"/>
  <c r="H869" i="16"/>
  <c r="H868" i="16"/>
  <c r="H867" i="16"/>
  <c r="H866" i="16"/>
  <c r="H864" i="16"/>
  <c r="H863" i="16"/>
  <c r="H862" i="16"/>
  <c r="H861" i="16"/>
  <c r="H860" i="16"/>
  <c r="H858" i="16"/>
  <c r="H857" i="16"/>
  <c r="H531" i="16"/>
  <c r="L531" i="16" s="1"/>
  <c r="M531" i="16" s="1"/>
  <c r="N531" i="16" s="1"/>
  <c r="H1173" i="16"/>
  <c r="H1172" i="16"/>
  <c r="H1171" i="16"/>
  <c r="H1170" i="16"/>
  <c r="H1169" i="16"/>
  <c r="H1168" i="16"/>
  <c r="H1167" i="16"/>
  <c r="H1166" i="16"/>
  <c r="H1165" i="16"/>
  <c r="H1164" i="16"/>
  <c r="H1163" i="16"/>
  <c r="H1162" i="16"/>
  <c r="H1161" i="16"/>
  <c r="H1160" i="16"/>
  <c r="H1159" i="16"/>
  <c r="H1158" i="16"/>
  <c r="H1157" i="16"/>
  <c r="H1156" i="16"/>
  <c r="H1155" i="16"/>
  <c r="H1154" i="16"/>
  <c r="H1153" i="16"/>
  <c r="H1152" i="16"/>
  <c r="H1151" i="16"/>
  <c r="H1195" i="16"/>
  <c r="L1195" i="16" s="1"/>
  <c r="M1195" i="16" s="1"/>
  <c r="N1195" i="16" s="1"/>
  <c r="H1194" i="16"/>
  <c r="H1193" i="16"/>
  <c r="H1192" i="16"/>
  <c r="H1191" i="16"/>
  <c r="L1191" i="16" s="1"/>
  <c r="M1191" i="16" s="1"/>
  <c r="N1191" i="16" s="1"/>
  <c r="H1190" i="16"/>
  <c r="H1189" i="16"/>
  <c r="L1189" i="16" s="1"/>
  <c r="H1188" i="16"/>
  <c r="H1187" i="16"/>
  <c r="L1187" i="16" s="1"/>
  <c r="M1187" i="16" s="1"/>
  <c r="N1187" i="16" s="1"/>
  <c r="H1186" i="16"/>
  <c r="L1186" i="16" s="1"/>
  <c r="H1185" i="16"/>
  <c r="H1184" i="16"/>
  <c r="L1184" i="16" s="1"/>
  <c r="M1184" i="16" s="1"/>
  <c r="N1184" i="16" s="1"/>
  <c r="H1183" i="16"/>
  <c r="H1182" i="16"/>
  <c r="H1181" i="16"/>
  <c r="H1180" i="16"/>
  <c r="L1180" i="16" s="1"/>
  <c r="M1180" i="16" s="1"/>
  <c r="N1180" i="16" s="1"/>
  <c r="H1179" i="16"/>
  <c r="H1178" i="16"/>
  <c r="H1177" i="16"/>
  <c r="H1176" i="16"/>
  <c r="L1176" i="16" s="1"/>
  <c r="M1176" i="16" s="1"/>
  <c r="N1176" i="16" s="1"/>
  <c r="H1175" i="16"/>
  <c r="H1174" i="16"/>
  <c r="L1174" i="16" s="1"/>
  <c r="H1201" i="16"/>
  <c r="L1201" i="16" s="1"/>
  <c r="M1201" i="16" s="1"/>
  <c r="N1201" i="16" s="1"/>
  <c r="H1200" i="16"/>
  <c r="H1199" i="16"/>
  <c r="L1199" i="16" s="1"/>
  <c r="M1199" i="16" s="1"/>
  <c r="N1199" i="16" s="1"/>
  <c r="H1198" i="16"/>
  <c r="H1197" i="16"/>
  <c r="L1197" i="16" s="1"/>
  <c r="M1197" i="16" s="1"/>
  <c r="N1197" i="16" s="1"/>
  <c r="H1196" i="16"/>
  <c r="H1206" i="16"/>
  <c r="H1205" i="16"/>
  <c r="L1205" i="16" s="1"/>
  <c r="M1205" i="16" s="1"/>
  <c r="N1205" i="16" s="1"/>
  <c r="H1204" i="16"/>
  <c r="H1203" i="16"/>
  <c r="L1203" i="16" s="1"/>
  <c r="M1203" i="16" s="1"/>
  <c r="N1203" i="16" s="1"/>
  <c r="H1202" i="16"/>
  <c r="H523" i="16"/>
  <c r="L523" i="16" s="1"/>
  <c r="H478" i="16"/>
  <c r="H476" i="16"/>
  <c r="H475" i="16"/>
  <c r="H473" i="16"/>
  <c r="H472" i="16"/>
  <c r="H470" i="16"/>
  <c r="H469" i="16"/>
  <c r="H468" i="16"/>
  <c r="H467" i="16"/>
  <c r="H465" i="16"/>
  <c r="H464" i="16"/>
  <c r="H463" i="16"/>
  <c r="H462" i="16"/>
  <c r="H461" i="16"/>
  <c r="H459" i="16"/>
  <c r="H458" i="16"/>
  <c r="H457" i="16"/>
  <c r="H456" i="16"/>
  <c r="H454" i="16"/>
  <c r="H453" i="16"/>
  <c r="H501" i="16"/>
  <c r="L501" i="16" s="1"/>
  <c r="M501" i="16" s="1"/>
  <c r="N501" i="16" s="1"/>
  <c r="H500" i="16"/>
  <c r="H499" i="16"/>
  <c r="L499" i="16" s="1"/>
  <c r="M499" i="16" s="1"/>
  <c r="N499" i="16" s="1"/>
  <c r="H498" i="16"/>
  <c r="L498" i="16" s="1"/>
  <c r="H497" i="16"/>
  <c r="L497" i="16" s="1"/>
  <c r="M497" i="16" s="1"/>
  <c r="N497" i="16" s="1"/>
  <c r="H496" i="16"/>
  <c r="H495" i="16"/>
  <c r="L495" i="16" s="1"/>
  <c r="M495" i="16" s="1"/>
  <c r="N495" i="16" s="1"/>
  <c r="H493" i="16"/>
  <c r="L493" i="16" s="1"/>
  <c r="H492" i="16"/>
  <c r="L492" i="16" s="1"/>
  <c r="M492" i="16" s="1"/>
  <c r="N492" i="16" s="1"/>
  <c r="H491" i="16"/>
  <c r="L491" i="16" s="1"/>
  <c r="H490" i="16"/>
  <c r="L490" i="16" s="1"/>
  <c r="M490" i="16" s="1"/>
  <c r="N490" i="16" s="1"/>
  <c r="H489" i="16"/>
  <c r="H488" i="16"/>
  <c r="L488" i="16" s="1"/>
  <c r="M488" i="16" s="1"/>
  <c r="N488" i="16" s="1"/>
  <c r="H487" i="16"/>
  <c r="L487" i="16" s="1"/>
  <c r="H486" i="16"/>
  <c r="L486" i="16" s="1"/>
  <c r="M486" i="16" s="1"/>
  <c r="N486" i="16" s="1"/>
  <c r="H484" i="16"/>
  <c r="H483" i="16"/>
  <c r="L483" i="16" s="1"/>
  <c r="M483" i="16" s="1"/>
  <c r="N483" i="16" s="1"/>
  <c r="H482" i="16"/>
  <c r="L482" i="16" s="1"/>
  <c r="H481" i="16"/>
  <c r="L481" i="16" s="1"/>
  <c r="M481" i="16" s="1"/>
  <c r="N481" i="16" s="1"/>
  <c r="H479" i="16"/>
  <c r="H507" i="16"/>
  <c r="H506" i="16"/>
  <c r="L506" i="16" s="1"/>
  <c r="H505" i="16"/>
  <c r="H504" i="16"/>
  <c r="H502" i="16"/>
  <c r="H513" i="16"/>
  <c r="H512" i="16"/>
  <c r="H511" i="16"/>
  <c r="H509" i="16"/>
  <c r="L509" i="16" s="1"/>
  <c r="H508" i="16"/>
  <c r="H519" i="16"/>
  <c r="H517" i="16"/>
  <c r="L517" i="16" s="1"/>
  <c r="H516" i="16"/>
  <c r="H515" i="16"/>
  <c r="H514" i="16"/>
  <c r="H405" i="16"/>
  <c r="L405" i="16" s="1"/>
  <c r="M405" i="16" s="1"/>
  <c r="N405" i="16" s="1"/>
  <c r="H404" i="16"/>
  <c r="L404" i="16" s="1"/>
  <c r="M404" i="16" s="1"/>
  <c r="N404" i="16" s="1"/>
  <c r="H403" i="16"/>
  <c r="H402" i="16"/>
  <c r="L402" i="16" s="1"/>
  <c r="M402" i="16" s="1"/>
  <c r="H401" i="16"/>
  <c r="L401" i="16" s="1"/>
  <c r="M401" i="16" s="1"/>
  <c r="N401" i="16" s="1"/>
  <c r="H400" i="16"/>
  <c r="H399" i="16"/>
  <c r="L399" i="16" s="1"/>
  <c r="M399" i="16" s="1"/>
  <c r="H398" i="16"/>
  <c r="H397" i="16"/>
  <c r="L397" i="16" s="1"/>
  <c r="M397" i="16" s="1"/>
  <c r="N397" i="16" s="1"/>
  <c r="H396" i="16"/>
  <c r="H395" i="16"/>
  <c r="L395" i="16" s="1"/>
  <c r="M395" i="16" s="1"/>
  <c r="N395" i="16" s="1"/>
  <c r="H394" i="16"/>
  <c r="H393" i="16"/>
  <c r="L393" i="16" s="1"/>
  <c r="M393" i="16" s="1"/>
  <c r="N393" i="16" s="1"/>
  <c r="H392" i="16"/>
  <c r="H424" i="16"/>
  <c r="H423" i="16"/>
  <c r="H422" i="16"/>
  <c r="H421" i="16"/>
  <c r="H420" i="16"/>
  <c r="H419" i="16"/>
  <c r="H418" i="16"/>
  <c r="H417" i="16"/>
  <c r="H416" i="16"/>
  <c r="H415" i="16"/>
  <c r="H414" i="16"/>
  <c r="H413" i="16"/>
  <c r="H412" i="16"/>
  <c r="H411" i="16"/>
  <c r="H410" i="16"/>
  <c r="H409" i="16"/>
  <c r="H408" i="16"/>
  <c r="H407" i="16"/>
  <c r="H406" i="16"/>
  <c r="H437" i="16"/>
  <c r="L437" i="16" s="1"/>
  <c r="M437" i="16" s="1"/>
  <c r="N437" i="16" s="1"/>
  <c r="H435" i="16"/>
  <c r="H434" i="16"/>
  <c r="L434" i="16" s="1"/>
  <c r="M434" i="16" s="1"/>
  <c r="H433" i="16"/>
  <c r="H432" i="16"/>
  <c r="H431" i="16"/>
  <c r="L431" i="16" s="1"/>
  <c r="M431" i="16" s="1"/>
  <c r="N431" i="16" s="1"/>
  <c r="H430" i="16"/>
  <c r="H429" i="16"/>
  <c r="L429" i="16" s="1"/>
  <c r="M429" i="16" s="1"/>
  <c r="N429" i="16" s="1"/>
  <c r="H428" i="16"/>
  <c r="H427" i="16"/>
  <c r="L427" i="16" s="1"/>
  <c r="M427" i="16" s="1"/>
  <c r="N427" i="16" s="1"/>
  <c r="H426" i="16"/>
  <c r="H425" i="16"/>
  <c r="L425" i="16" s="1"/>
  <c r="M425" i="16" s="1"/>
  <c r="N425" i="16" s="1"/>
  <c r="H375" i="16"/>
  <c r="L375" i="16" s="1"/>
  <c r="H374" i="16"/>
  <c r="L374" i="16" s="1"/>
  <c r="H373" i="16"/>
  <c r="L373" i="16" s="1"/>
  <c r="H372" i="16"/>
  <c r="L372" i="16" s="1"/>
  <c r="H371" i="16"/>
  <c r="L371" i="16" s="1"/>
  <c r="H370" i="16"/>
  <c r="L370" i="16" s="1"/>
  <c r="H369" i="16"/>
  <c r="L369" i="16" s="1"/>
  <c r="H368" i="16"/>
  <c r="L368" i="16" s="1"/>
  <c r="H367" i="16"/>
  <c r="L367" i="16" s="1"/>
  <c r="H366" i="16"/>
  <c r="H365" i="16"/>
  <c r="H364" i="16"/>
  <c r="L364" i="16" s="1"/>
  <c r="H363" i="16"/>
  <c r="L363" i="16" s="1"/>
  <c r="H362" i="16"/>
  <c r="H361" i="16"/>
  <c r="L361" i="16" s="1"/>
  <c r="H360" i="16"/>
  <c r="L360" i="16" s="1"/>
  <c r="H359" i="16"/>
  <c r="L359" i="16" s="1"/>
  <c r="H358" i="16"/>
  <c r="L358" i="16" s="1"/>
  <c r="H386" i="16"/>
  <c r="H385" i="16"/>
  <c r="L385" i="16" s="1"/>
  <c r="M385" i="16" s="1"/>
  <c r="N385" i="16" s="1"/>
  <c r="H384" i="16"/>
  <c r="H383" i="16"/>
  <c r="L383" i="16" s="1"/>
  <c r="M383" i="16" s="1"/>
  <c r="N383" i="16" s="1"/>
  <c r="H382" i="16"/>
  <c r="L382" i="16" s="1"/>
  <c r="M382" i="16" s="1"/>
  <c r="N382" i="16" s="1"/>
  <c r="H381" i="16"/>
  <c r="H380" i="16"/>
  <c r="L380" i="16" s="1"/>
  <c r="M380" i="16" s="1"/>
  <c r="N380" i="16" s="1"/>
  <c r="H379" i="16"/>
  <c r="H378" i="16"/>
  <c r="L378" i="16" s="1"/>
  <c r="M378" i="16" s="1"/>
  <c r="N378" i="16" s="1"/>
  <c r="H377" i="16"/>
  <c r="H376" i="16"/>
  <c r="L376" i="16" s="1"/>
  <c r="M376" i="16" s="1"/>
  <c r="N376" i="16" s="1"/>
  <c r="H442" i="16"/>
  <c r="H441" i="16"/>
  <c r="L441" i="16" s="1"/>
  <c r="M441" i="16" s="1"/>
  <c r="N441" i="16" s="1"/>
  <c r="H440" i="16"/>
  <c r="L440" i="16" s="1"/>
  <c r="H439" i="16"/>
  <c r="L439" i="16" s="1"/>
  <c r="M439" i="16" s="1"/>
  <c r="N439" i="16" s="1"/>
  <c r="H438" i="16"/>
  <c r="L438" i="16" s="1"/>
  <c r="H391" i="16"/>
  <c r="L391" i="16" s="1"/>
  <c r="M391" i="16" s="1"/>
  <c r="N391" i="16" s="1"/>
  <c r="H390" i="16"/>
  <c r="H389" i="16"/>
  <c r="H388" i="16"/>
  <c r="H387" i="16"/>
  <c r="H447" i="16"/>
  <c r="H446" i="16"/>
  <c r="L446" i="16" s="1"/>
  <c r="M446" i="16" s="1"/>
  <c r="N446" i="16" s="1"/>
  <c r="H445" i="16"/>
  <c r="L445" i="16" s="1"/>
  <c r="H444" i="16"/>
  <c r="L444" i="16" s="1"/>
  <c r="M444" i="16" s="1"/>
  <c r="N444" i="16" s="1"/>
  <c r="H443" i="16"/>
  <c r="C257" i="16"/>
  <c r="C224" i="16"/>
  <c r="C183" i="16"/>
  <c r="H179" i="16"/>
  <c r="H177" i="16"/>
  <c r="L177" i="16" s="1"/>
  <c r="H139" i="16"/>
  <c r="H250" i="16"/>
  <c r="H249" i="16"/>
  <c r="H248" i="16"/>
  <c r="H247" i="16"/>
  <c r="H246" i="16"/>
  <c r="H245" i="16"/>
  <c r="H244" i="16"/>
  <c r="H243" i="16"/>
  <c r="H242" i="16"/>
  <c r="H241" i="16"/>
  <c r="H240" i="16"/>
  <c r="H239" i="16"/>
  <c r="H238" i="16"/>
  <c r="H237" i="16"/>
  <c r="H236" i="16"/>
  <c r="H235" i="16"/>
  <c r="H234" i="16"/>
  <c r="H232" i="16"/>
  <c r="H231" i="16"/>
  <c r="H229" i="16"/>
  <c r="H228" i="16"/>
  <c r="H227" i="16"/>
  <c r="H226" i="16"/>
  <c r="H225" i="16"/>
  <c r="H224" i="16"/>
  <c r="H223" i="16"/>
  <c r="H222" i="16"/>
  <c r="H221" i="16"/>
  <c r="H219" i="16"/>
  <c r="H218" i="16"/>
  <c r="H217" i="16"/>
  <c r="H216" i="16"/>
  <c r="H215" i="16"/>
  <c r="H214" i="16"/>
  <c r="H213" i="16"/>
  <c r="H212" i="16"/>
  <c r="H211" i="16"/>
  <c r="H210" i="16"/>
  <c r="H209" i="16"/>
  <c r="H208" i="16"/>
  <c r="H207" i="16"/>
  <c r="H206" i="16"/>
  <c r="H205" i="16"/>
  <c r="H204" i="16"/>
  <c r="H203" i="16"/>
  <c r="H202" i="16"/>
  <c r="H201" i="16"/>
  <c r="H200" i="16"/>
  <c r="H199" i="16"/>
  <c r="H198" i="16"/>
  <c r="H197" i="16"/>
  <c r="H196" i="16"/>
  <c r="H195" i="16"/>
  <c r="H194" i="16"/>
  <c r="H193" i="16"/>
  <c r="H192" i="16"/>
  <c r="H191" i="16"/>
  <c r="H190" i="16"/>
  <c r="H189" i="16"/>
  <c r="H188" i="16"/>
  <c r="H187" i="16"/>
  <c r="H186" i="16"/>
  <c r="H185" i="16"/>
  <c r="H184" i="16"/>
  <c r="H183" i="16"/>
  <c r="H182" i="16"/>
  <c r="H181" i="16"/>
  <c r="H180" i="16"/>
  <c r="H178" i="16"/>
  <c r="H173" i="16"/>
  <c r="H172" i="16"/>
  <c r="H171" i="16"/>
  <c r="H170" i="16"/>
  <c r="H169" i="16"/>
  <c r="H168" i="16"/>
  <c r="H167" i="16"/>
  <c r="H166" i="16"/>
  <c r="H165" i="16"/>
  <c r="H164" i="16"/>
  <c r="H163" i="16"/>
  <c r="H162" i="16"/>
  <c r="H161" i="16"/>
  <c r="H160" i="16"/>
  <c r="H159" i="16"/>
  <c r="H158" i="16"/>
  <c r="H157" i="16"/>
  <c r="H156" i="16"/>
  <c r="H155" i="16"/>
  <c r="H154" i="16"/>
  <c r="H153" i="16"/>
  <c r="H152" i="16"/>
  <c r="H151" i="16"/>
  <c r="H150" i="16"/>
  <c r="H149" i="16"/>
  <c r="H148" i="16"/>
  <c r="H147" i="16"/>
  <c r="H146" i="16"/>
  <c r="H144" i="16"/>
  <c r="H143" i="16"/>
  <c r="H142" i="16"/>
  <c r="H141" i="16"/>
  <c r="H140" i="16"/>
  <c r="H306" i="16"/>
  <c r="H305" i="16"/>
  <c r="H304" i="16"/>
  <c r="H303" i="16"/>
  <c r="H302" i="16"/>
  <c r="H301" i="16"/>
  <c r="H300" i="16"/>
  <c r="H299" i="16"/>
  <c r="H298" i="16"/>
  <c r="H297" i="16"/>
  <c r="H296" i="16"/>
  <c r="H295" i="16"/>
  <c r="H294" i="16"/>
  <c r="H293" i="16"/>
  <c r="H292" i="16"/>
  <c r="H291" i="16"/>
  <c r="H290" i="16"/>
  <c r="H289" i="16"/>
  <c r="H288" i="16"/>
  <c r="H287" i="16"/>
  <c r="H286" i="16"/>
  <c r="H285" i="16"/>
  <c r="H284" i="16"/>
  <c r="H283" i="16"/>
  <c r="H282" i="16"/>
  <c r="H281" i="16"/>
  <c r="H280" i="16"/>
  <c r="H279" i="16"/>
  <c r="H277" i="16"/>
  <c r="H276" i="16"/>
  <c r="H275" i="16"/>
  <c r="H273" i="16"/>
  <c r="H271" i="16"/>
  <c r="H270" i="16"/>
  <c r="H269" i="16"/>
  <c r="H268" i="16"/>
  <c r="H267" i="16"/>
  <c r="H265" i="16"/>
  <c r="H264" i="16"/>
  <c r="H263" i="16"/>
  <c r="L263" i="16" s="1"/>
  <c r="H262" i="16"/>
  <c r="H261" i="16"/>
  <c r="H260" i="16"/>
  <c r="H259" i="16"/>
  <c r="L259" i="16" s="1"/>
  <c r="H258" i="16"/>
  <c r="H257" i="16"/>
  <c r="L257" i="16" s="1"/>
  <c r="H256" i="16"/>
  <c r="H255" i="16"/>
  <c r="H254" i="16"/>
  <c r="H253" i="16"/>
  <c r="L253" i="16" s="1"/>
  <c r="H252" i="16"/>
  <c r="L252" i="16" s="1"/>
  <c r="H251" i="16"/>
  <c r="H320" i="16"/>
  <c r="H319" i="16"/>
  <c r="H318" i="16"/>
  <c r="H317" i="16"/>
  <c r="H316" i="16"/>
  <c r="L316" i="16" s="1"/>
  <c r="H315" i="16"/>
  <c r="H314" i="16"/>
  <c r="L314" i="16" s="1"/>
  <c r="H313" i="16"/>
  <c r="H312" i="16"/>
  <c r="H311" i="16"/>
  <c r="H310" i="16"/>
  <c r="H309" i="16"/>
  <c r="H308" i="16"/>
  <c r="L308" i="16" s="1"/>
  <c r="H333" i="16"/>
  <c r="L333" i="16" s="1"/>
  <c r="H332" i="16"/>
  <c r="H331" i="16"/>
  <c r="L331" i="16" s="1"/>
  <c r="H330" i="16"/>
  <c r="H329" i="16"/>
  <c r="L329" i="16" s="1"/>
  <c r="H328" i="16"/>
  <c r="H327" i="16"/>
  <c r="L327" i="16" s="1"/>
  <c r="H326" i="16"/>
  <c r="H325" i="16"/>
  <c r="L325" i="16" s="1"/>
  <c r="H324" i="16"/>
  <c r="H323" i="16"/>
  <c r="H322" i="16"/>
  <c r="L322" i="16" s="1"/>
  <c r="H321" i="16"/>
  <c r="H343" i="16"/>
  <c r="H342" i="16"/>
  <c r="L342" i="16" s="1"/>
  <c r="H341" i="16"/>
  <c r="H340" i="16"/>
  <c r="L340" i="16" s="1"/>
  <c r="H339" i="16"/>
  <c r="H338" i="16"/>
  <c r="L338" i="16" s="1"/>
  <c r="H337" i="16"/>
  <c r="H336" i="16"/>
  <c r="H335" i="16"/>
  <c r="H334" i="16"/>
  <c r="H344" i="16"/>
  <c r="H347" i="16"/>
  <c r="H346" i="16"/>
  <c r="L346" i="16" s="1"/>
  <c r="M346" i="16" s="1"/>
  <c r="N346" i="16" s="1"/>
  <c r="H345" i="16"/>
  <c r="G18" i="23" l="1"/>
  <c r="L1133" i="16"/>
  <c r="M1133" i="16" s="1"/>
  <c r="N1133" i="16" s="1"/>
  <c r="M1137" i="16"/>
  <c r="N1137" i="16" s="1"/>
  <c r="M1021" i="16"/>
  <c r="N1021" i="16" s="1"/>
  <c r="L1081" i="16"/>
  <c r="M1081" i="16" s="1"/>
  <c r="N1081" i="16" s="1"/>
  <c r="L1123" i="16"/>
  <c r="M1123" i="16" s="1"/>
  <c r="N1123" i="16" s="1"/>
  <c r="M1141" i="16"/>
  <c r="N1141" i="16" s="1"/>
  <c r="M1005" i="16"/>
  <c r="M1056" i="16"/>
  <c r="N1056" i="16" s="1"/>
  <c r="M1131" i="16"/>
  <c r="N1131" i="16" s="1"/>
  <c r="L983" i="16"/>
  <c r="M983" i="16" s="1"/>
  <c r="N983" i="16" s="1"/>
  <c r="M1024" i="16"/>
  <c r="L1027" i="16"/>
  <c r="M1027" i="16" s="1"/>
  <c r="M1042" i="16"/>
  <c r="N1042" i="16" s="1"/>
  <c r="L1045" i="16"/>
  <c r="M1045" i="16" s="1"/>
  <c r="N1045" i="16" s="1"/>
  <c r="L568" i="16"/>
  <c r="M568" i="16" s="1"/>
  <c r="N568" i="16" s="1"/>
  <c r="L991" i="16"/>
  <c r="M991" i="16" s="1"/>
  <c r="N991" i="16" s="1"/>
  <c r="L1006" i="16"/>
  <c r="M1006" i="16" s="1"/>
  <c r="L1016" i="16"/>
  <c r="M1016" i="16" s="1"/>
  <c r="L1064" i="16"/>
  <c r="M1064" i="16" s="1"/>
  <c r="N1064" i="16" s="1"/>
  <c r="L1083" i="16"/>
  <c r="M1083" i="16" s="1"/>
  <c r="N1083" i="16" s="1"/>
  <c r="L1090" i="16"/>
  <c r="M1090" i="16" s="1"/>
  <c r="N1090" i="16" s="1"/>
  <c r="L1110" i="16"/>
  <c r="M1110" i="16" s="1"/>
  <c r="N1110" i="16" s="1"/>
  <c r="L1121" i="16"/>
  <c r="M1121" i="16" s="1"/>
  <c r="N1121" i="16" s="1"/>
  <c r="L1135" i="16"/>
  <c r="M1135" i="16" s="1"/>
  <c r="N1135" i="16" s="1"/>
  <c r="L1139" i="16"/>
  <c r="M1139" i="16" s="1"/>
  <c r="N1139" i="16" s="1"/>
  <c r="L1144" i="16"/>
  <c r="M1144" i="16" s="1"/>
  <c r="N1144" i="16" s="1"/>
  <c r="M988" i="16"/>
  <c r="N988" i="16" s="1"/>
  <c r="M1000" i="16"/>
  <c r="N1000" i="16" s="1"/>
  <c r="L1010" i="16"/>
  <c r="M1010" i="16" s="1"/>
  <c r="L1036" i="16"/>
  <c r="M1036" i="16" s="1"/>
  <c r="M1040" i="16"/>
  <c r="L1046" i="16"/>
  <c r="M1046" i="16" s="1"/>
  <c r="N1046" i="16" s="1"/>
  <c r="M1015" i="16"/>
  <c r="M1030" i="16"/>
  <c r="M1038" i="16"/>
  <c r="L992" i="16"/>
  <c r="M992" i="16" s="1"/>
  <c r="N992" i="16" s="1"/>
  <c r="L998" i="16"/>
  <c r="M998" i="16" s="1"/>
  <c r="N998" i="16" s="1"/>
  <c r="L1031" i="16"/>
  <c r="M1031" i="16" s="1"/>
  <c r="L1050" i="16"/>
  <c r="M1050" i="16" s="1"/>
  <c r="N1050" i="16" s="1"/>
  <c r="L1088" i="16"/>
  <c r="M1088" i="16" s="1"/>
  <c r="N1088" i="16" s="1"/>
  <c r="L1116" i="16"/>
  <c r="M1116" i="16" s="1"/>
  <c r="N1116" i="16" s="1"/>
  <c r="M986" i="16"/>
  <c r="N986" i="16" s="1"/>
  <c r="M996" i="16"/>
  <c r="N996" i="16" s="1"/>
  <c r="L1020" i="16"/>
  <c r="M1020" i="16" s="1"/>
  <c r="N1020" i="16" s="1"/>
  <c r="L1034" i="16"/>
  <c r="M1034" i="16" s="1"/>
  <c r="L1044" i="16"/>
  <c r="M1044" i="16" s="1"/>
  <c r="N1044" i="16" s="1"/>
  <c r="L1134" i="16"/>
  <c r="M1134" i="16" s="1"/>
  <c r="N1134" i="16" s="1"/>
  <c r="L578" i="16"/>
  <c r="M578" i="16" s="1"/>
  <c r="N578" i="16" s="1"/>
  <c r="L608" i="16"/>
  <c r="M608" i="16" s="1"/>
  <c r="N608" i="16" s="1"/>
  <c r="L924" i="16"/>
  <c r="M924" i="16" s="1"/>
  <c r="N924" i="16" s="1"/>
  <c r="L971" i="16"/>
  <c r="M971" i="16" s="1"/>
  <c r="N971" i="16" s="1"/>
  <c r="L663" i="16"/>
  <c r="M663" i="16" s="1"/>
  <c r="N663" i="16" s="1"/>
  <c r="L689" i="16"/>
  <c r="M689" i="16" s="1"/>
  <c r="N689" i="16" s="1"/>
  <c r="L548" i="16"/>
  <c r="M548" i="16" s="1"/>
  <c r="N548" i="16" s="1"/>
  <c r="L560" i="16"/>
  <c r="M560" i="16" s="1"/>
  <c r="N560" i="16" s="1"/>
  <c r="L925" i="16"/>
  <c r="M925" i="16" s="1"/>
  <c r="N925" i="16" s="1"/>
  <c r="L936" i="16"/>
  <c r="M936" i="16" s="1"/>
  <c r="N936" i="16" s="1"/>
  <c r="L949" i="16"/>
  <c r="M949" i="16" s="1"/>
  <c r="N949" i="16" s="1"/>
  <c r="L954" i="16"/>
  <c r="M954" i="16" s="1"/>
  <c r="N954" i="16" s="1"/>
  <c r="L965" i="16"/>
  <c r="M965" i="16" s="1"/>
  <c r="N965" i="16" s="1"/>
  <c r="L964" i="16"/>
  <c r="M964" i="16" s="1"/>
  <c r="N964" i="16" s="1"/>
  <c r="M572" i="16"/>
  <c r="N572" i="16" s="1"/>
  <c r="M928" i="16"/>
  <c r="N928" i="16" s="1"/>
  <c r="M625" i="16"/>
  <c r="N625" i="16" s="1"/>
  <c r="M641" i="16"/>
  <c r="N641" i="16" s="1"/>
  <c r="L580" i="16"/>
  <c r="M580" i="16" s="1"/>
  <c r="N580" i="16" s="1"/>
  <c r="M604" i="16"/>
  <c r="N604" i="16" s="1"/>
  <c r="L610" i="16"/>
  <c r="M610" i="16" s="1"/>
  <c r="N610" i="16" s="1"/>
  <c r="M916" i="16"/>
  <c r="N916" i="16" s="1"/>
  <c r="M922" i="16"/>
  <c r="N922" i="16" s="1"/>
  <c r="L929" i="16"/>
  <c r="M929" i="16" s="1"/>
  <c r="N929" i="16" s="1"/>
  <c r="L933" i="16"/>
  <c r="M933" i="16" s="1"/>
  <c r="N933" i="16" s="1"/>
  <c r="L941" i="16"/>
  <c r="M941" i="16" s="1"/>
  <c r="N941" i="16" s="1"/>
  <c r="L944" i="16"/>
  <c r="M944" i="16" s="1"/>
  <c r="N944" i="16" s="1"/>
  <c r="M950" i="16"/>
  <c r="N950" i="16" s="1"/>
  <c r="L955" i="16"/>
  <c r="M955" i="16" s="1"/>
  <c r="N955" i="16" s="1"/>
  <c r="L959" i="16"/>
  <c r="M959" i="16" s="1"/>
  <c r="N959" i="16" s="1"/>
  <c r="M962" i="16"/>
  <c r="N962" i="16" s="1"/>
  <c r="L966" i="16"/>
  <c r="M966" i="16" s="1"/>
  <c r="N966" i="16" s="1"/>
  <c r="M973" i="16"/>
  <c r="N973" i="16" s="1"/>
  <c r="L979" i="16"/>
  <c r="M979" i="16" s="1"/>
  <c r="N979" i="16" s="1"/>
  <c r="M1002" i="16"/>
  <c r="N1002" i="16" s="1"/>
  <c r="L546" i="16"/>
  <c r="M546" i="16" s="1"/>
  <c r="N546" i="16" s="1"/>
  <c r="M915" i="16"/>
  <c r="N915" i="16" s="1"/>
  <c r="L1138" i="16"/>
  <c r="M1138" i="16" s="1"/>
  <c r="N1138" i="16" s="1"/>
  <c r="L958" i="16"/>
  <c r="M958" i="16" s="1"/>
  <c r="N958" i="16" s="1"/>
  <c r="L945" i="16"/>
  <c r="M945" i="16" s="1"/>
  <c r="N945" i="16" s="1"/>
  <c r="L980" i="16"/>
  <c r="M980" i="16" s="1"/>
  <c r="N980" i="16" s="1"/>
  <c r="L1122" i="16"/>
  <c r="M1122" i="16" s="1"/>
  <c r="N1122" i="16" s="1"/>
  <c r="L1125" i="16"/>
  <c r="M1125" i="16" s="1"/>
  <c r="N1125" i="16" s="1"/>
  <c r="L615" i="16"/>
  <c r="M615" i="16" s="1"/>
  <c r="N615" i="16" s="1"/>
  <c r="L621" i="16"/>
  <c r="M621" i="16" s="1"/>
  <c r="N621" i="16" s="1"/>
  <c r="L631" i="16"/>
  <c r="M631" i="16" s="1"/>
  <c r="N631" i="16" s="1"/>
  <c r="L637" i="16"/>
  <c r="M637" i="16" s="1"/>
  <c r="N637" i="16" s="1"/>
  <c r="L647" i="16"/>
  <c r="M647" i="16" s="1"/>
  <c r="N647" i="16" s="1"/>
  <c r="M673" i="16"/>
  <c r="N673" i="16" s="1"/>
  <c r="L532" i="16"/>
  <c r="M532" i="16" s="1"/>
  <c r="N532" i="16" s="1"/>
  <c r="L556" i="16"/>
  <c r="M556" i="16" s="1"/>
  <c r="N556" i="16" s="1"/>
  <c r="L612" i="16"/>
  <c r="M612" i="16" s="1"/>
  <c r="N612" i="16" s="1"/>
  <c r="L920" i="16"/>
  <c r="M920" i="16" s="1"/>
  <c r="N920" i="16" s="1"/>
  <c r="L926" i="16"/>
  <c r="M926" i="16" s="1"/>
  <c r="N926" i="16" s="1"/>
  <c r="M934" i="16"/>
  <c r="N934" i="16" s="1"/>
  <c r="L937" i="16"/>
  <c r="M937" i="16" s="1"/>
  <c r="N937" i="16" s="1"/>
  <c r="M946" i="16"/>
  <c r="N946" i="16" s="1"/>
  <c r="L951" i="16"/>
  <c r="M951" i="16" s="1"/>
  <c r="N951" i="16" s="1"/>
  <c r="M960" i="16"/>
  <c r="N960" i="16" s="1"/>
  <c r="M974" i="16"/>
  <c r="N974" i="16" s="1"/>
  <c r="L1100" i="16"/>
  <c r="M1100" i="16" s="1"/>
  <c r="N1100" i="16" s="1"/>
  <c r="L596" i="16"/>
  <c r="M596" i="16" s="1"/>
  <c r="N596" i="16" s="1"/>
  <c r="M935" i="16"/>
  <c r="N935" i="16" s="1"/>
  <c r="M961" i="16"/>
  <c r="N961" i="16" s="1"/>
  <c r="M940" i="16"/>
  <c r="N940" i="16" s="1"/>
  <c r="M917" i="16"/>
  <c r="N917" i="16" s="1"/>
  <c r="L544" i="16"/>
  <c r="M544" i="16" s="1"/>
  <c r="N544" i="16" s="1"/>
  <c r="L564" i="16"/>
  <c r="M564" i="16" s="1"/>
  <c r="N564" i="16" s="1"/>
  <c r="L594" i="16"/>
  <c r="M594" i="16" s="1"/>
  <c r="N594" i="16" s="1"/>
  <c r="L931" i="16"/>
  <c r="M931" i="16" s="1"/>
  <c r="N931" i="16" s="1"/>
  <c r="L942" i="16"/>
  <c r="M942" i="16" s="1"/>
  <c r="N942" i="16" s="1"/>
  <c r="L957" i="16"/>
  <c r="M957" i="16" s="1"/>
  <c r="N957" i="16" s="1"/>
  <c r="L977" i="16"/>
  <c r="M977" i="16" s="1"/>
  <c r="N977" i="16" s="1"/>
  <c r="L1073" i="16"/>
  <c r="M1073" i="16" s="1"/>
  <c r="N1073" i="16" s="1"/>
  <c r="M540" i="16"/>
  <c r="N540" i="16" s="1"/>
  <c r="M919" i="16"/>
  <c r="N919" i="16" s="1"/>
  <c r="L927" i="16"/>
  <c r="M927" i="16" s="1"/>
  <c r="N927" i="16" s="1"/>
  <c r="L939" i="16"/>
  <c r="M939" i="16" s="1"/>
  <c r="N939" i="16" s="1"/>
  <c r="L953" i="16"/>
  <c r="M953" i="16" s="1"/>
  <c r="N953" i="16" s="1"/>
  <c r="L657" i="16"/>
  <c r="M657" i="16" s="1"/>
  <c r="N657" i="16" s="1"/>
  <c r="L948" i="16"/>
  <c r="M948" i="16" s="1"/>
  <c r="N948" i="16" s="1"/>
  <c r="L691" i="16"/>
  <c r="M691" i="16" s="1"/>
  <c r="N691" i="16" s="1"/>
  <c r="L562" i="16"/>
  <c r="M562" i="16" s="1"/>
  <c r="N562" i="16" s="1"/>
  <c r="L592" i="16"/>
  <c r="M592" i="16" s="1"/>
  <c r="N592" i="16" s="1"/>
  <c r="M930" i="16"/>
  <c r="N930" i="16" s="1"/>
  <c r="M956" i="16"/>
  <c r="N956" i="16" s="1"/>
  <c r="L627" i="16"/>
  <c r="M627" i="16" s="1"/>
  <c r="N627" i="16" s="1"/>
  <c r="L643" i="16"/>
  <c r="M643" i="16" s="1"/>
  <c r="N643" i="16" s="1"/>
  <c r="L576" i="16"/>
  <c r="M576" i="16" s="1"/>
  <c r="N576" i="16" s="1"/>
  <c r="L588" i="16"/>
  <c r="M588" i="16" s="1"/>
  <c r="N588" i="16" s="1"/>
  <c r="M918" i="16"/>
  <c r="N918" i="16" s="1"/>
  <c r="M921" i="16"/>
  <c r="N921" i="16" s="1"/>
  <c r="M923" i="16"/>
  <c r="N923" i="16" s="1"/>
  <c r="M932" i="16"/>
  <c r="N932" i="16" s="1"/>
  <c r="L938" i="16"/>
  <c r="M938" i="16" s="1"/>
  <c r="N938" i="16" s="1"/>
  <c r="M943" i="16"/>
  <c r="N943" i="16" s="1"/>
  <c r="L947" i="16"/>
  <c r="M947" i="16" s="1"/>
  <c r="N947" i="16" s="1"/>
  <c r="L952" i="16"/>
  <c r="M952" i="16" s="1"/>
  <c r="N952" i="16" s="1"/>
  <c r="L963" i="16"/>
  <c r="M963" i="16" s="1"/>
  <c r="N963" i="16" s="1"/>
  <c r="M538" i="16"/>
  <c r="N538" i="16" s="1"/>
  <c r="M554" i="16"/>
  <c r="N554" i="16" s="1"/>
  <c r="M570" i="16"/>
  <c r="N570" i="16" s="1"/>
  <c r="M586" i="16"/>
  <c r="N586" i="16" s="1"/>
  <c r="M602" i="16"/>
  <c r="N602" i="16" s="1"/>
  <c r="M978" i="16"/>
  <c r="N978" i="16" s="1"/>
  <c r="M994" i="16"/>
  <c r="N994" i="16" s="1"/>
  <c r="M1008" i="16"/>
  <c r="M1022" i="16"/>
  <c r="M1087" i="16"/>
  <c r="N1087" i="16" s="1"/>
  <c r="M534" i="16"/>
  <c r="N534" i="16" s="1"/>
  <c r="M550" i="16"/>
  <c r="N550" i="16" s="1"/>
  <c r="M566" i="16"/>
  <c r="N566" i="16" s="1"/>
  <c r="M582" i="16"/>
  <c r="N582" i="16" s="1"/>
  <c r="M598" i="16"/>
  <c r="N598" i="16" s="1"/>
  <c r="M975" i="16"/>
  <c r="N975" i="16" s="1"/>
  <c r="M990" i="16"/>
  <c r="N990" i="16" s="1"/>
  <c r="M1004" i="16"/>
  <c r="M1018" i="16"/>
  <c r="N1018" i="16" s="1"/>
  <c r="M1033" i="16"/>
  <c r="M1084" i="16"/>
  <c r="N1084" i="16" s="1"/>
  <c r="M1093" i="16"/>
  <c r="N1093" i="16" s="1"/>
  <c r="M536" i="16"/>
  <c r="N536" i="16" s="1"/>
  <c r="M584" i="16"/>
  <c r="N584" i="16" s="1"/>
  <c r="M600" i="16"/>
  <c r="N600" i="16" s="1"/>
  <c r="M984" i="16"/>
  <c r="N984" i="16" s="1"/>
  <c r="M999" i="16"/>
  <c r="N999" i="16" s="1"/>
  <c r="M1028" i="16"/>
  <c r="M1076" i="16"/>
  <c r="N1076" i="16" s="1"/>
  <c r="M1103" i="16"/>
  <c r="N1103" i="16" s="1"/>
  <c r="M542" i="16"/>
  <c r="N542" i="16" s="1"/>
  <c r="L552" i="16"/>
  <c r="M552" i="16" s="1"/>
  <c r="N552" i="16" s="1"/>
  <c r="M558" i="16"/>
  <c r="N558" i="16" s="1"/>
  <c r="M574" i="16"/>
  <c r="N574" i="16" s="1"/>
  <c r="M590" i="16"/>
  <c r="N590" i="16" s="1"/>
  <c r="M606" i="16"/>
  <c r="N606" i="16" s="1"/>
  <c r="M968" i="16"/>
  <c r="N968" i="16" s="1"/>
  <c r="L970" i="16"/>
  <c r="M970" i="16" s="1"/>
  <c r="N970" i="16" s="1"/>
  <c r="M982" i="16"/>
  <c r="N982" i="16" s="1"/>
  <c r="M997" i="16"/>
  <c r="N997" i="16" s="1"/>
  <c r="M1012" i="16"/>
  <c r="M1026" i="16"/>
  <c r="M1079" i="16"/>
  <c r="N1079" i="16" s="1"/>
  <c r="M1097" i="16"/>
  <c r="N1097" i="16" s="1"/>
  <c r="M1105" i="16"/>
  <c r="N1105" i="16" s="1"/>
  <c r="M1072" i="16"/>
  <c r="N1072" i="16" s="1"/>
  <c r="M1078" i="16"/>
  <c r="N1078" i="16" s="1"/>
  <c r="M1086" i="16"/>
  <c r="N1086" i="16" s="1"/>
  <c r="M1092" i="16"/>
  <c r="N1092" i="16" s="1"/>
  <c r="M1099" i="16"/>
  <c r="N1099" i="16" s="1"/>
  <c r="M1117" i="16"/>
  <c r="N1117" i="16" s="1"/>
  <c r="L1127" i="16"/>
  <c r="M1127" i="16" s="1"/>
  <c r="N1127" i="16" s="1"/>
  <c r="L1140" i="16"/>
  <c r="M1140" i="16" s="1"/>
  <c r="N1140" i="16" s="1"/>
  <c r="M1109" i="16"/>
  <c r="N1109" i="16" s="1"/>
  <c r="L1130" i="16"/>
  <c r="M1130" i="16" s="1"/>
  <c r="N1130" i="16" s="1"/>
  <c r="L1143" i="16"/>
  <c r="M1143" i="16" s="1"/>
  <c r="N1143" i="16" s="1"/>
  <c r="L1120" i="16"/>
  <c r="M1120" i="16" s="1"/>
  <c r="N1120" i="16" s="1"/>
  <c r="L1048" i="16"/>
  <c r="M1048" i="16" s="1"/>
  <c r="N1048" i="16" s="1"/>
  <c r="L1049" i="16"/>
  <c r="M1049" i="16" s="1"/>
  <c r="N1049" i="16" s="1"/>
  <c r="L1051" i="16"/>
  <c r="M1051" i="16" s="1"/>
  <c r="N1051" i="16" s="1"/>
  <c r="L1053" i="16"/>
  <c r="M1053" i="16" s="1"/>
  <c r="N1053" i="16" s="1"/>
  <c r="L1055" i="16"/>
  <c r="M1055" i="16" s="1"/>
  <c r="N1055" i="16" s="1"/>
  <c r="L1057" i="16"/>
  <c r="M1057" i="16" s="1"/>
  <c r="N1057" i="16" s="1"/>
  <c r="L1059" i="16"/>
  <c r="M1059" i="16" s="1"/>
  <c r="N1059" i="16" s="1"/>
  <c r="L1060" i="16"/>
  <c r="M1060" i="16" s="1"/>
  <c r="N1060" i="16" s="1"/>
  <c r="L1062" i="16"/>
  <c r="M1062" i="16" s="1"/>
  <c r="N1062" i="16" s="1"/>
  <c r="L1063" i="16"/>
  <c r="M1063" i="16" s="1"/>
  <c r="N1063" i="16" s="1"/>
  <c r="L1075" i="16"/>
  <c r="M1075" i="16" s="1"/>
  <c r="N1075" i="16" s="1"/>
  <c r="L1082" i="16"/>
  <c r="M1082" i="16" s="1"/>
  <c r="N1082" i="16" s="1"/>
  <c r="L1089" i="16"/>
  <c r="M1089" i="16" s="1"/>
  <c r="N1089" i="16" s="1"/>
  <c r="L1096" i="16"/>
  <c r="M1096" i="16" s="1"/>
  <c r="N1096" i="16" s="1"/>
  <c r="L1102" i="16"/>
  <c r="M1102" i="16" s="1"/>
  <c r="N1102" i="16" s="1"/>
  <c r="L1107" i="16"/>
  <c r="M1107" i="16" s="1"/>
  <c r="N1107" i="16" s="1"/>
  <c r="L1114" i="16"/>
  <c r="M1114" i="16" s="1"/>
  <c r="N1114" i="16" s="1"/>
  <c r="L1129" i="16"/>
  <c r="M1129" i="16" s="1"/>
  <c r="N1129" i="16" s="1"/>
  <c r="M1080" i="16"/>
  <c r="N1080" i="16" s="1"/>
  <c r="M1094" i="16"/>
  <c r="N1094" i="16" s="1"/>
  <c r="M1101" i="16"/>
  <c r="N1101" i="16" s="1"/>
  <c r="M1112" i="16"/>
  <c r="N1112" i="16" s="1"/>
  <c r="L1124" i="16"/>
  <c r="M1124" i="16" s="1"/>
  <c r="N1124" i="16" s="1"/>
  <c r="L1136" i="16"/>
  <c r="M1136" i="16" s="1"/>
  <c r="N1136" i="16" s="1"/>
  <c r="L619" i="16"/>
  <c r="M619" i="16" s="1"/>
  <c r="N619" i="16" s="1"/>
  <c r="L635" i="16"/>
  <c r="M635" i="16" s="1"/>
  <c r="N635" i="16" s="1"/>
  <c r="L651" i="16"/>
  <c r="M651" i="16" s="1"/>
  <c r="N651" i="16" s="1"/>
  <c r="L667" i="16"/>
  <c r="M667" i="16" s="1"/>
  <c r="N667" i="16" s="1"/>
  <c r="L683" i="16"/>
  <c r="M683" i="16" s="1"/>
  <c r="N683" i="16" s="1"/>
  <c r="L533" i="16"/>
  <c r="M533" i="16" s="1"/>
  <c r="N533" i="16" s="1"/>
  <c r="L535" i="16"/>
  <c r="M535" i="16" s="1"/>
  <c r="N535" i="16" s="1"/>
  <c r="L537" i="16"/>
  <c r="M537" i="16" s="1"/>
  <c r="N537" i="16" s="1"/>
  <c r="L539" i="16"/>
  <c r="M539" i="16" s="1"/>
  <c r="N539" i="16" s="1"/>
  <c r="L541" i="16"/>
  <c r="M541" i="16" s="1"/>
  <c r="N541" i="16" s="1"/>
  <c r="L543" i="16"/>
  <c r="M543" i="16" s="1"/>
  <c r="N543" i="16" s="1"/>
  <c r="L545" i="16"/>
  <c r="M545" i="16" s="1"/>
  <c r="N545" i="16" s="1"/>
  <c r="L547" i="16"/>
  <c r="M547" i="16" s="1"/>
  <c r="N547" i="16" s="1"/>
  <c r="L549" i="16"/>
  <c r="M549" i="16" s="1"/>
  <c r="N549" i="16" s="1"/>
  <c r="L551" i="16"/>
  <c r="M551" i="16" s="1"/>
  <c r="N551" i="16" s="1"/>
  <c r="L553" i="16"/>
  <c r="M553" i="16" s="1"/>
  <c r="N553" i="16" s="1"/>
  <c r="L555" i="16"/>
  <c r="M555" i="16" s="1"/>
  <c r="N555" i="16" s="1"/>
  <c r="L557" i="16"/>
  <c r="M557" i="16" s="1"/>
  <c r="N557" i="16" s="1"/>
  <c r="L559" i="16"/>
  <c r="M559" i="16" s="1"/>
  <c r="N559" i="16" s="1"/>
  <c r="L561" i="16"/>
  <c r="M561" i="16" s="1"/>
  <c r="N561" i="16" s="1"/>
  <c r="L563" i="16"/>
  <c r="M563" i="16" s="1"/>
  <c r="N563" i="16" s="1"/>
  <c r="L565" i="16"/>
  <c r="M565" i="16" s="1"/>
  <c r="N565" i="16" s="1"/>
  <c r="L567" i="16"/>
  <c r="M567" i="16" s="1"/>
  <c r="N567" i="16" s="1"/>
  <c r="L569" i="16"/>
  <c r="M569" i="16" s="1"/>
  <c r="N569" i="16" s="1"/>
  <c r="L571" i="16"/>
  <c r="M571" i="16" s="1"/>
  <c r="N571" i="16" s="1"/>
  <c r="L573" i="16"/>
  <c r="M573" i="16" s="1"/>
  <c r="N573" i="16" s="1"/>
  <c r="L575" i="16"/>
  <c r="M575" i="16" s="1"/>
  <c r="N575" i="16" s="1"/>
  <c r="L577" i="16"/>
  <c r="M577" i="16" s="1"/>
  <c r="N577" i="16" s="1"/>
  <c r="L579" i="16"/>
  <c r="M579" i="16" s="1"/>
  <c r="N579" i="16" s="1"/>
  <c r="L581" i="16"/>
  <c r="M581" i="16" s="1"/>
  <c r="N581" i="16" s="1"/>
  <c r="L583" i="16"/>
  <c r="M583" i="16" s="1"/>
  <c r="N583" i="16" s="1"/>
  <c r="L585" i="16"/>
  <c r="M585" i="16" s="1"/>
  <c r="N585" i="16" s="1"/>
  <c r="L587" i="16"/>
  <c r="M587" i="16" s="1"/>
  <c r="N587" i="16" s="1"/>
  <c r="L589" i="16"/>
  <c r="M589" i="16" s="1"/>
  <c r="N589" i="16" s="1"/>
  <c r="L591" i="16"/>
  <c r="M591" i="16" s="1"/>
  <c r="N591" i="16" s="1"/>
  <c r="L593" i="16"/>
  <c r="M593" i="16" s="1"/>
  <c r="N593" i="16" s="1"/>
  <c r="L595" i="16"/>
  <c r="M595" i="16" s="1"/>
  <c r="N595" i="16" s="1"/>
  <c r="L597" i="16"/>
  <c r="M597" i="16" s="1"/>
  <c r="N597" i="16" s="1"/>
  <c r="L599" i="16"/>
  <c r="M599" i="16" s="1"/>
  <c r="N599" i="16" s="1"/>
  <c r="L601" i="16"/>
  <c r="M601" i="16" s="1"/>
  <c r="N601" i="16" s="1"/>
  <c r="L603" i="16"/>
  <c r="M603" i="16" s="1"/>
  <c r="N603" i="16" s="1"/>
  <c r="L605" i="16"/>
  <c r="M605" i="16" s="1"/>
  <c r="N605" i="16" s="1"/>
  <c r="L607" i="16"/>
  <c r="M607" i="16" s="1"/>
  <c r="N607" i="16" s="1"/>
  <c r="L611" i="16"/>
  <c r="M611" i="16" s="1"/>
  <c r="N611" i="16" s="1"/>
  <c r="L623" i="16"/>
  <c r="M623" i="16" s="1"/>
  <c r="N623" i="16" s="1"/>
  <c r="L639" i="16"/>
  <c r="M639" i="16" s="1"/>
  <c r="N639" i="16" s="1"/>
  <c r="L655" i="16"/>
  <c r="M655" i="16" s="1"/>
  <c r="N655" i="16" s="1"/>
  <c r="L671" i="16"/>
  <c r="M671" i="16" s="1"/>
  <c r="N671" i="16" s="1"/>
  <c r="L687" i="16"/>
  <c r="M687" i="16" s="1"/>
  <c r="N687" i="16" s="1"/>
  <c r="L617" i="16"/>
  <c r="M617" i="16" s="1"/>
  <c r="N617" i="16" s="1"/>
  <c r="L633" i="16"/>
  <c r="M633" i="16" s="1"/>
  <c r="N633" i="16" s="1"/>
  <c r="L649" i="16"/>
  <c r="M649" i="16" s="1"/>
  <c r="N649" i="16" s="1"/>
  <c r="L665" i="16"/>
  <c r="M665" i="16" s="1"/>
  <c r="N665" i="16" s="1"/>
  <c r="L681" i="16"/>
  <c r="M681" i="16" s="1"/>
  <c r="N681" i="16" s="1"/>
  <c r="L614" i="16"/>
  <c r="M614" i="16" s="1"/>
  <c r="N614" i="16" s="1"/>
  <c r="L714" i="16"/>
  <c r="M714" i="16" s="1"/>
  <c r="N714" i="16" s="1"/>
  <c r="L616" i="16"/>
  <c r="M616" i="16" s="1"/>
  <c r="N616" i="16" s="1"/>
  <c r="L618" i="16"/>
  <c r="M618" i="16" s="1"/>
  <c r="N618" i="16" s="1"/>
  <c r="L620" i="16"/>
  <c r="M620" i="16" s="1"/>
  <c r="N620" i="16" s="1"/>
  <c r="L622" i="16"/>
  <c r="M622" i="16" s="1"/>
  <c r="N622" i="16" s="1"/>
  <c r="L624" i="16"/>
  <c r="M624" i="16" s="1"/>
  <c r="N624" i="16" s="1"/>
  <c r="L626" i="16"/>
  <c r="M626" i="16" s="1"/>
  <c r="N626" i="16" s="1"/>
  <c r="L628" i="16"/>
  <c r="M628" i="16" s="1"/>
  <c r="N628" i="16" s="1"/>
  <c r="L630" i="16"/>
  <c r="M630" i="16" s="1"/>
  <c r="N630" i="16" s="1"/>
  <c r="L632" i="16"/>
  <c r="M632" i="16" s="1"/>
  <c r="N632" i="16" s="1"/>
  <c r="L634" i="16"/>
  <c r="M634" i="16" s="1"/>
  <c r="N634" i="16" s="1"/>
  <c r="L636" i="16"/>
  <c r="M636" i="16" s="1"/>
  <c r="N636" i="16" s="1"/>
  <c r="L638" i="16"/>
  <c r="M638" i="16" s="1"/>
  <c r="N638" i="16" s="1"/>
  <c r="L640" i="16"/>
  <c r="M640" i="16" s="1"/>
  <c r="N640" i="16" s="1"/>
  <c r="L642" i="16"/>
  <c r="M642" i="16" s="1"/>
  <c r="N642" i="16" s="1"/>
  <c r="L644" i="16"/>
  <c r="M644" i="16" s="1"/>
  <c r="N644" i="16" s="1"/>
  <c r="L646" i="16"/>
  <c r="M646" i="16" s="1"/>
  <c r="N646" i="16" s="1"/>
  <c r="L648" i="16"/>
  <c r="M648" i="16" s="1"/>
  <c r="N648" i="16" s="1"/>
  <c r="L650" i="16"/>
  <c r="M650" i="16" s="1"/>
  <c r="N650" i="16" s="1"/>
  <c r="L652" i="16"/>
  <c r="M652" i="16" s="1"/>
  <c r="N652" i="16" s="1"/>
  <c r="L654" i="16"/>
  <c r="M654" i="16" s="1"/>
  <c r="N654" i="16" s="1"/>
  <c r="L656" i="16"/>
  <c r="M656" i="16" s="1"/>
  <c r="N656" i="16" s="1"/>
  <c r="L658" i="16"/>
  <c r="M658" i="16" s="1"/>
  <c r="N658" i="16" s="1"/>
  <c r="L660" i="16"/>
  <c r="M660" i="16" s="1"/>
  <c r="N660" i="16" s="1"/>
  <c r="L662" i="16"/>
  <c r="M662" i="16" s="1"/>
  <c r="N662" i="16" s="1"/>
  <c r="L664" i="16"/>
  <c r="M664" i="16" s="1"/>
  <c r="N664" i="16" s="1"/>
  <c r="L666" i="16"/>
  <c r="M666" i="16" s="1"/>
  <c r="N666" i="16" s="1"/>
  <c r="L668" i="16"/>
  <c r="M668" i="16" s="1"/>
  <c r="N668" i="16" s="1"/>
  <c r="L670" i="16"/>
  <c r="M670" i="16" s="1"/>
  <c r="N670" i="16" s="1"/>
  <c r="L672" i="16"/>
  <c r="M672" i="16" s="1"/>
  <c r="N672" i="16" s="1"/>
  <c r="L674" i="16"/>
  <c r="M674" i="16" s="1"/>
  <c r="N674" i="16" s="1"/>
  <c r="L676" i="16"/>
  <c r="M676" i="16" s="1"/>
  <c r="N676" i="16" s="1"/>
  <c r="L678" i="16"/>
  <c r="M678" i="16" s="1"/>
  <c r="N678" i="16" s="1"/>
  <c r="L680" i="16"/>
  <c r="M680" i="16" s="1"/>
  <c r="N680" i="16" s="1"/>
  <c r="L684" i="16"/>
  <c r="M684" i="16" s="1"/>
  <c r="N684" i="16" s="1"/>
  <c r="L686" i="16"/>
  <c r="M686" i="16" s="1"/>
  <c r="N686" i="16" s="1"/>
  <c r="L688" i="16"/>
  <c r="M688" i="16" s="1"/>
  <c r="N688" i="16" s="1"/>
  <c r="L690" i="16"/>
  <c r="M690" i="16" s="1"/>
  <c r="N690" i="16" s="1"/>
  <c r="L692" i="16"/>
  <c r="M692" i="16" s="1"/>
  <c r="N692" i="16" s="1"/>
  <c r="L694" i="16"/>
  <c r="M694" i="16" s="1"/>
  <c r="N694" i="16" s="1"/>
  <c r="L696" i="16"/>
  <c r="M696" i="16" s="1"/>
  <c r="N696" i="16" s="1"/>
  <c r="M730" i="16"/>
  <c r="N730" i="16" s="1"/>
  <c r="L704" i="16"/>
  <c r="M704" i="16" s="1"/>
  <c r="N704" i="16" s="1"/>
  <c r="L720" i="16"/>
  <c r="M720" i="16" s="1"/>
  <c r="N720" i="16" s="1"/>
  <c r="M726" i="16"/>
  <c r="N726" i="16" s="1"/>
  <c r="L736" i="16"/>
  <c r="M736" i="16" s="1"/>
  <c r="N736" i="16" s="1"/>
  <c r="M742" i="16"/>
  <c r="N742" i="16" s="1"/>
  <c r="L752" i="16"/>
  <c r="M752" i="16" s="1"/>
  <c r="N752" i="16" s="1"/>
  <c r="M758" i="16"/>
  <c r="N758" i="16" s="1"/>
  <c r="L768" i="16"/>
  <c r="M768" i="16" s="1"/>
  <c r="N768" i="16" s="1"/>
  <c r="M774" i="16"/>
  <c r="N774" i="16" s="1"/>
  <c r="M762" i="16"/>
  <c r="N762" i="16" s="1"/>
  <c r="M700" i="16"/>
  <c r="N700" i="16" s="1"/>
  <c r="M716" i="16"/>
  <c r="N716" i="16" s="1"/>
  <c r="M732" i="16"/>
  <c r="N732" i="16" s="1"/>
  <c r="M748" i="16"/>
  <c r="N748" i="16" s="1"/>
  <c r="M764" i="16"/>
  <c r="N764" i="16" s="1"/>
  <c r="M706" i="16"/>
  <c r="N706" i="16" s="1"/>
  <c r="M722" i="16"/>
  <c r="N722" i="16" s="1"/>
  <c r="M738" i="16"/>
  <c r="N738" i="16" s="1"/>
  <c r="M754" i="16"/>
  <c r="N754" i="16" s="1"/>
  <c r="M770" i="16"/>
  <c r="N770" i="16" s="1"/>
  <c r="M712" i="16"/>
  <c r="N712" i="16" s="1"/>
  <c r="M728" i="16"/>
  <c r="N728" i="16" s="1"/>
  <c r="M744" i="16"/>
  <c r="N744" i="16" s="1"/>
  <c r="M760" i="16"/>
  <c r="N760" i="16" s="1"/>
  <c r="M776" i="16"/>
  <c r="N776" i="16" s="1"/>
  <c r="M698" i="16"/>
  <c r="N698" i="16" s="1"/>
  <c r="M746" i="16"/>
  <c r="N746" i="16" s="1"/>
  <c r="M778" i="16"/>
  <c r="N778" i="16" s="1"/>
  <c r="M702" i="16"/>
  <c r="N702" i="16" s="1"/>
  <c r="M718" i="16"/>
  <c r="N718" i="16" s="1"/>
  <c r="M734" i="16"/>
  <c r="N734" i="16" s="1"/>
  <c r="M750" i="16"/>
  <c r="N750" i="16" s="1"/>
  <c r="M766" i="16"/>
  <c r="N766" i="16" s="1"/>
  <c r="M708" i="16"/>
  <c r="N708" i="16" s="1"/>
  <c r="M724" i="16"/>
  <c r="N724" i="16" s="1"/>
  <c r="M740" i="16"/>
  <c r="N740" i="16" s="1"/>
  <c r="M756" i="16"/>
  <c r="N756" i="16" s="1"/>
  <c r="M772" i="16"/>
  <c r="N772" i="16" s="1"/>
  <c r="L699" i="16"/>
  <c r="M699" i="16" s="1"/>
  <c r="N699" i="16" s="1"/>
  <c r="L701" i="16"/>
  <c r="M701" i="16" s="1"/>
  <c r="N701" i="16" s="1"/>
  <c r="L703" i="16"/>
  <c r="M703" i="16" s="1"/>
  <c r="N703" i="16" s="1"/>
  <c r="L705" i="16"/>
  <c r="M705" i="16" s="1"/>
  <c r="N705" i="16" s="1"/>
  <c r="L707" i="16"/>
  <c r="M707" i="16" s="1"/>
  <c r="N707" i="16" s="1"/>
  <c r="L710" i="16"/>
  <c r="M710" i="16" s="1"/>
  <c r="N710" i="16" s="1"/>
  <c r="L711" i="16"/>
  <c r="M711" i="16" s="1"/>
  <c r="N711" i="16" s="1"/>
  <c r="L713" i="16"/>
  <c r="M713" i="16" s="1"/>
  <c r="N713" i="16" s="1"/>
  <c r="L715" i="16"/>
  <c r="M715" i="16" s="1"/>
  <c r="N715" i="16" s="1"/>
  <c r="L717" i="16"/>
  <c r="M717" i="16" s="1"/>
  <c r="N717" i="16" s="1"/>
  <c r="L719" i="16"/>
  <c r="M719" i="16" s="1"/>
  <c r="N719" i="16" s="1"/>
  <c r="L721" i="16"/>
  <c r="M721" i="16" s="1"/>
  <c r="N721" i="16" s="1"/>
  <c r="L723" i="16"/>
  <c r="M723" i="16" s="1"/>
  <c r="N723" i="16" s="1"/>
  <c r="L725" i="16"/>
  <c r="M725" i="16" s="1"/>
  <c r="N725" i="16" s="1"/>
  <c r="L727" i="16"/>
  <c r="M727" i="16" s="1"/>
  <c r="N727" i="16" s="1"/>
  <c r="L729" i="16"/>
  <c r="M729" i="16" s="1"/>
  <c r="N729" i="16" s="1"/>
  <c r="L731" i="16"/>
  <c r="M731" i="16" s="1"/>
  <c r="N731" i="16" s="1"/>
  <c r="L733" i="16"/>
  <c r="M733" i="16" s="1"/>
  <c r="N733" i="16" s="1"/>
  <c r="L735" i="16"/>
  <c r="M735" i="16" s="1"/>
  <c r="N735" i="16" s="1"/>
  <c r="L737" i="16"/>
  <c r="M737" i="16" s="1"/>
  <c r="N737" i="16" s="1"/>
  <c r="L739" i="16"/>
  <c r="M739" i="16" s="1"/>
  <c r="N739" i="16" s="1"/>
  <c r="L741" i="16"/>
  <c r="M741" i="16" s="1"/>
  <c r="N741" i="16" s="1"/>
  <c r="L743" i="16"/>
  <c r="M743" i="16" s="1"/>
  <c r="N743" i="16" s="1"/>
  <c r="L745" i="16"/>
  <c r="M745" i="16" s="1"/>
  <c r="N745" i="16" s="1"/>
  <c r="L747" i="16"/>
  <c r="M747" i="16" s="1"/>
  <c r="N747" i="16" s="1"/>
  <c r="L749" i="16"/>
  <c r="M749" i="16" s="1"/>
  <c r="N749" i="16" s="1"/>
  <c r="L751" i="16"/>
  <c r="M751" i="16" s="1"/>
  <c r="N751" i="16" s="1"/>
  <c r="L753" i="16"/>
  <c r="M753" i="16" s="1"/>
  <c r="N753" i="16" s="1"/>
  <c r="L755" i="16"/>
  <c r="M755" i="16" s="1"/>
  <c r="N755" i="16" s="1"/>
  <c r="L757" i="16"/>
  <c r="M757" i="16" s="1"/>
  <c r="N757" i="16" s="1"/>
  <c r="L759" i="16"/>
  <c r="M759" i="16" s="1"/>
  <c r="N759" i="16" s="1"/>
  <c r="L761" i="16"/>
  <c r="M761" i="16" s="1"/>
  <c r="N761" i="16" s="1"/>
  <c r="L763" i="16"/>
  <c r="M763" i="16" s="1"/>
  <c r="N763" i="16" s="1"/>
  <c r="L765" i="16"/>
  <c r="M765" i="16" s="1"/>
  <c r="N765" i="16" s="1"/>
  <c r="L767" i="16"/>
  <c r="M767" i="16" s="1"/>
  <c r="N767" i="16" s="1"/>
  <c r="L769" i="16"/>
  <c r="M769" i="16" s="1"/>
  <c r="N769" i="16" s="1"/>
  <c r="L779" i="16"/>
  <c r="M779" i="16" s="1"/>
  <c r="N779" i="16" s="1"/>
  <c r="L780" i="16"/>
  <c r="M780" i="16" s="1"/>
  <c r="N780" i="16" s="1"/>
  <c r="L782" i="16"/>
  <c r="M782" i="16" s="1"/>
  <c r="N782" i="16" s="1"/>
  <c r="L794" i="16"/>
  <c r="M794" i="16" s="1"/>
  <c r="N794" i="16" s="1"/>
  <c r="L803" i="16"/>
  <c r="M803" i="16" s="1"/>
  <c r="N803" i="16" s="1"/>
  <c r="L815" i="16"/>
  <c r="M815" i="16" s="1"/>
  <c r="N815" i="16" s="1"/>
  <c r="L828" i="16"/>
  <c r="M828" i="16" s="1"/>
  <c r="N828" i="16" s="1"/>
  <c r="L836" i="16"/>
  <c r="M836" i="16" s="1"/>
  <c r="N836" i="16" s="1"/>
  <c r="L855" i="16"/>
  <c r="M855" i="16" s="1"/>
  <c r="N855" i="16" s="1"/>
  <c r="M784" i="16"/>
  <c r="N784" i="16" s="1"/>
  <c r="M786" i="16"/>
  <c r="N786" i="16" s="1"/>
  <c r="M788" i="16"/>
  <c r="N788" i="16" s="1"/>
  <c r="M790" i="16"/>
  <c r="N790" i="16" s="1"/>
  <c r="M792" i="16"/>
  <c r="N792" i="16" s="1"/>
  <c r="M796" i="16"/>
  <c r="N796" i="16" s="1"/>
  <c r="M798" i="16"/>
  <c r="N798" i="16" s="1"/>
  <c r="M799" i="16"/>
  <c r="N799" i="16" s="1"/>
  <c r="M801" i="16"/>
  <c r="N801" i="16" s="1"/>
  <c r="M805" i="16"/>
  <c r="N805" i="16" s="1"/>
  <c r="M807" i="16"/>
  <c r="N807" i="16" s="1"/>
  <c r="M809" i="16"/>
  <c r="N809" i="16" s="1"/>
  <c r="M811" i="16"/>
  <c r="N811" i="16" s="1"/>
  <c r="M813" i="16"/>
  <c r="N813" i="16" s="1"/>
  <c r="M817" i="16"/>
  <c r="N817" i="16" s="1"/>
  <c r="M819" i="16"/>
  <c r="N819" i="16" s="1"/>
  <c r="M821" i="16"/>
  <c r="N821" i="16" s="1"/>
  <c r="M823" i="16"/>
  <c r="N823" i="16" s="1"/>
  <c r="M825" i="16"/>
  <c r="N825" i="16" s="1"/>
  <c r="M826" i="16"/>
  <c r="N826" i="16" s="1"/>
  <c r="M830" i="16"/>
  <c r="N830" i="16" s="1"/>
  <c r="M832" i="16"/>
  <c r="N832" i="16" s="1"/>
  <c r="M834" i="16"/>
  <c r="N834" i="16" s="1"/>
  <c r="M838" i="16"/>
  <c r="N838" i="16" s="1"/>
  <c r="M840" i="16"/>
  <c r="N840" i="16" s="1"/>
  <c r="M842" i="16"/>
  <c r="N842" i="16" s="1"/>
  <c r="M844" i="16"/>
  <c r="N844" i="16" s="1"/>
  <c r="M846" i="16"/>
  <c r="N846" i="16" s="1"/>
  <c r="M848" i="16"/>
  <c r="N848" i="16" s="1"/>
  <c r="M850" i="16"/>
  <c r="N850" i="16" s="1"/>
  <c r="M853" i="16"/>
  <c r="N853" i="16" s="1"/>
  <c r="L781" i="16"/>
  <c r="M781" i="16" s="1"/>
  <c r="N781" i="16" s="1"/>
  <c r="L783" i="16"/>
  <c r="M783" i="16" s="1"/>
  <c r="N783" i="16" s="1"/>
  <c r="L785" i="16"/>
  <c r="M785" i="16" s="1"/>
  <c r="N785" i="16" s="1"/>
  <c r="L787" i="16"/>
  <c r="M787" i="16" s="1"/>
  <c r="N787" i="16" s="1"/>
  <c r="L789" i="16"/>
  <c r="M789" i="16" s="1"/>
  <c r="N789" i="16" s="1"/>
  <c r="L791" i="16"/>
  <c r="M791" i="16" s="1"/>
  <c r="N791" i="16" s="1"/>
  <c r="L793" i="16"/>
  <c r="M793" i="16" s="1"/>
  <c r="N793" i="16" s="1"/>
  <c r="L795" i="16"/>
  <c r="M795" i="16" s="1"/>
  <c r="N795" i="16" s="1"/>
  <c r="L797" i="16"/>
  <c r="M797" i="16" s="1"/>
  <c r="N797" i="16" s="1"/>
  <c r="L800" i="16"/>
  <c r="M800" i="16" s="1"/>
  <c r="N800" i="16" s="1"/>
  <c r="L802" i="16"/>
  <c r="M802" i="16" s="1"/>
  <c r="N802" i="16" s="1"/>
  <c r="L804" i="16"/>
  <c r="M804" i="16" s="1"/>
  <c r="N804" i="16" s="1"/>
  <c r="L806" i="16"/>
  <c r="M806" i="16" s="1"/>
  <c r="N806" i="16" s="1"/>
  <c r="L808" i="16"/>
  <c r="M808" i="16" s="1"/>
  <c r="N808" i="16" s="1"/>
  <c r="L810" i="16"/>
  <c r="M810" i="16" s="1"/>
  <c r="N810" i="16" s="1"/>
  <c r="L812" i="16"/>
  <c r="M812" i="16" s="1"/>
  <c r="N812" i="16" s="1"/>
  <c r="L814" i="16"/>
  <c r="M814" i="16" s="1"/>
  <c r="N814" i="16" s="1"/>
  <c r="L816" i="16"/>
  <c r="M816" i="16" s="1"/>
  <c r="N816" i="16" s="1"/>
  <c r="L818" i="16"/>
  <c r="M818" i="16" s="1"/>
  <c r="N818" i="16" s="1"/>
  <c r="L820" i="16"/>
  <c r="M820" i="16" s="1"/>
  <c r="N820" i="16" s="1"/>
  <c r="L822" i="16"/>
  <c r="M822" i="16" s="1"/>
  <c r="N822" i="16" s="1"/>
  <c r="L824" i="16"/>
  <c r="M824" i="16" s="1"/>
  <c r="N824" i="16" s="1"/>
  <c r="L827" i="16"/>
  <c r="M827" i="16" s="1"/>
  <c r="N827" i="16" s="1"/>
  <c r="L829" i="16"/>
  <c r="M829" i="16" s="1"/>
  <c r="N829" i="16" s="1"/>
  <c r="L831" i="16"/>
  <c r="M831" i="16" s="1"/>
  <c r="N831" i="16" s="1"/>
  <c r="L833" i="16"/>
  <c r="M833" i="16" s="1"/>
  <c r="N833" i="16" s="1"/>
  <c r="L835" i="16"/>
  <c r="M835" i="16" s="1"/>
  <c r="N835" i="16" s="1"/>
  <c r="L837" i="16"/>
  <c r="M837" i="16" s="1"/>
  <c r="N837" i="16" s="1"/>
  <c r="L839" i="16"/>
  <c r="M839" i="16" s="1"/>
  <c r="N839" i="16" s="1"/>
  <c r="L841" i="16"/>
  <c r="M841" i="16" s="1"/>
  <c r="N841" i="16" s="1"/>
  <c r="L843" i="16"/>
  <c r="M843" i="16" s="1"/>
  <c r="N843" i="16" s="1"/>
  <c r="L845" i="16"/>
  <c r="M845" i="16" s="1"/>
  <c r="N845" i="16" s="1"/>
  <c r="L847" i="16"/>
  <c r="M847" i="16" s="1"/>
  <c r="N847" i="16" s="1"/>
  <c r="L849" i="16"/>
  <c r="M849" i="16" s="1"/>
  <c r="N849" i="16" s="1"/>
  <c r="L851" i="16"/>
  <c r="M851" i="16" s="1"/>
  <c r="N851" i="16" s="1"/>
  <c r="L854" i="16"/>
  <c r="M854" i="16" s="1"/>
  <c r="N854" i="16" s="1"/>
  <c r="L856" i="16"/>
  <c r="M856" i="16" s="1"/>
  <c r="N856" i="16" s="1"/>
  <c r="L858" i="16"/>
  <c r="M858" i="16" s="1"/>
  <c r="N858" i="16" s="1"/>
  <c r="L861" i="16"/>
  <c r="M861" i="16" s="1"/>
  <c r="N861" i="16" s="1"/>
  <c r="L863" i="16"/>
  <c r="M863" i="16" s="1"/>
  <c r="N863" i="16" s="1"/>
  <c r="L866" i="16"/>
  <c r="M866" i="16" s="1"/>
  <c r="N866" i="16" s="1"/>
  <c r="L868" i="16"/>
  <c r="M868" i="16" s="1"/>
  <c r="N868" i="16" s="1"/>
  <c r="L870" i="16"/>
  <c r="M870" i="16" s="1"/>
  <c r="N870" i="16" s="1"/>
  <c r="L872" i="16"/>
  <c r="M872" i="16" s="1"/>
  <c r="N872" i="16" s="1"/>
  <c r="L874" i="16"/>
  <c r="M874" i="16" s="1"/>
  <c r="N874" i="16" s="1"/>
  <c r="L876" i="16"/>
  <c r="M876" i="16" s="1"/>
  <c r="N876" i="16" s="1"/>
  <c r="L878" i="16"/>
  <c r="M878" i="16" s="1"/>
  <c r="N878" i="16" s="1"/>
  <c r="L880" i="16"/>
  <c r="M880" i="16" s="1"/>
  <c r="N880" i="16" s="1"/>
  <c r="L882" i="16"/>
  <c r="M882" i="16" s="1"/>
  <c r="N882" i="16" s="1"/>
  <c r="L884" i="16"/>
  <c r="M884" i="16" s="1"/>
  <c r="N884" i="16" s="1"/>
  <c r="L886" i="16"/>
  <c r="M886" i="16" s="1"/>
  <c r="N886" i="16" s="1"/>
  <c r="L888" i="16"/>
  <c r="M888" i="16" s="1"/>
  <c r="N888" i="16" s="1"/>
  <c r="L890" i="16"/>
  <c r="M890" i="16" s="1"/>
  <c r="N890" i="16" s="1"/>
  <c r="L892" i="16"/>
  <c r="M892" i="16" s="1"/>
  <c r="N892" i="16" s="1"/>
  <c r="L894" i="16"/>
  <c r="M894" i="16" s="1"/>
  <c r="N894" i="16" s="1"/>
  <c r="L896" i="16"/>
  <c r="M896" i="16" s="1"/>
  <c r="N896" i="16" s="1"/>
  <c r="L898" i="16"/>
  <c r="M898" i="16" s="1"/>
  <c r="N898" i="16" s="1"/>
  <c r="L857" i="16"/>
  <c r="M857" i="16" s="1"/>
  <c r="N857" i="16" s="1"/>
  <c r="L860" i="16"/>
  <c r="M860" i="16" s="1"/>
  <c r="N860" i="16" s="1"/>
  <c r="L862" i="16"/>
  <c r="M862" i="16" s="1"/>
  <c r="N862" i="16" s="1"/>
  <c r="L864" i="16"/>
  <c r="M864" i="16" s="1"/>
  <c r="N864" i="16" s="1"/>
  <c r="L867" i="16"/>
  <c r="M867" i="16" s="1"/>
  <c r="N867" i="16" s="1"/>
  <c r="L869" i="16"/>
  <c r="M869" i="16" s="1"/>
  <c r="N869" i="16" s="1"/>
  <c r="L871" i="16"/>
  <c r="M871" i="16" s="1"/>
  <c r="N871" i="16" s="1"/>
  <c r="L873" i="16"/>
  <c r="M873" i="16" s="1"/>
  <c r="N873" i="16" s="1"/>
  <c r="L875" i="16"/>
  <c r="M875" i="16" s="1"/>
  <c r="N875" i="16" s="1"/>
  <c r="L877" i="16"/>
  <c r="M877" i="16" s="1"/>
  <c r="N877" i="16" s="1"/>
  <c r="L879" i="16"/>
  <c r="M879" i="16" s="1"/>
  <c r="N879" i="16" s="1"/>
  <c r="L881" i="16"/>
  <c r="M881" i="16" s="1"/>
  <c r="N881" i="16" s="1"/>
  <c r="L883" i="16"/>
  <c r="M883" i="16" s="1"/>
  <c r="N883" i="16" s="1"/>
  <c r="L885" i="16"/>
  <c r="M885" i="16" s="1"/>
  <c r="N885" i="16" s="1"/>
  <c r="L887" i="16"/>
  <c r="M887" i="16" s="1"/>
  <c r="N887" i="16" s="1"/>
  <c r="L889" i="16"/>
  <c r="M889" i="16" s="1"/>
  <c r="N889" i="16" s="1"/>
  <c r="L891" i="16"/>
  <c r="M891" i="16" s="1"/>
  <c r="N891" i="16" s="1"/>
  <c r="L893" i="16"/>
  <c r="M893" i="16" s="1"/>
  <c r="N893" i="16" s="1"/>
  <c r="L895" i="16"/>
  <c r="M895" i="16" s="1"/>
  <c r="N895" i="16" s="1"/>
  <c r="L897" i="16"/>
  <c r="M897" i="16" s="1"/>
  <c r="N897" i="16" s="1"/>
  <c r="L899" i="16"/>
  <c r="M899" i="16" s="1"/>
  <c r="N899" i="16" s="1"/>
  <c r="M1186" i="16"/>
  <c r="N1186" i="16" s="1"/>
  <c r="L1182" i="16"/>
  <c r="M1182" i="16" s="1"/>
  <c r="N1182" i="16" s="1"/>
  <c r="L1178" i="16"/>
  <c r="M1178" i="16" s="1"/>
  <c r="N1178" i="16" s="1"/>
  <c r="L1193" i="16"/>
  <c r="M1193" i="16" s="1"/>
  <c r="N1193" i="16" s="1"/>
  <c r="M1174" i="16"/>
  <c r="N1174" i="16" s="1"/>
  <c r="M1189" i="16"/>
  <c r="N1189" i="16" s="1"/>
  <c r="L1152" i="16"/>
  <c r="M1152" i="16" s="1"/>
  <c r="N1152" i="16" s="1"/>
  <c r="L1154" i="16"/>
  <c r="M1154" i="16" s="1"/>
  <c r="N1154" i="16" s="1"/>
  <c r="L1156" i="16"/>
  <c r="M1156" i="16" s="1"/>
  <c r="N1156" i="16" s="1"/>
  <c r="L1158" i="16"/>
  <c r="M1158" i="16" s="1"/>
  <c r="N1158" i="16" s="1"/>
  <c r="L1160" i="16"/>
  <c r="M1160" i="16" s="1"/>
  <c r="N1160" i="16" s="1"/>
  <c r="L1162" i="16"/>
  <c r="M1162" i="16" s="1"/>
  <c r="N1162" i="16" s="1"/>
  <c r="L1164" i="16"/>
  <c r="M1164" i="16" s="1"/>
  <c r="N1164" i="16" s="1"/>
  <c r="L1166" i="16"/>
  <c r="M1166" i="16" s="1"/>
  <c r="N1166" i="16" s="1"/>
  <c r="L1168" i="16"/>
  <c r="M1168" i="16" s="1"/>
  <c r="N1168" i="16" s="1"/>
  <c r="L1170" i="16"/>
  <c r="M1170" i="16" s="1"/>
  <c r="N1170" i="16" s="1"/>
  <c r="L1172" i="16"/>
  <c r="M1172" i="16" s="1"/>
  <c r="N1172" i="16" s="1"/>
  <c r="L1151" i="16"/>
  <c r="M1151" i="16" s="1"/>
  <c r="N1151" i="16" s="1"/>
  <c r="L1153" i="16"/>
  <c r="M1153" i="16" s="1"/>
  <c r="N1153" i="16" s="1"/>
  <c r="L1155" i="16"/>
  <c r="M1155" i="16" s="1"/>
  <c r="N1155" i="16" s="1"/>
  <c r="L1157" i="16"/>
  <c r="M1157" i="16" s="1"/>
  <c r="N1157" i="16" s="1"/>
  <c r="L1159" i="16"/>
  <c r="M1159" i="16" s="1"/>
  <c r="N1159" i="16" s="1"/>
  <c r="L1161" i="16"/>
  <c r="M1161" i="16" s="1"/>
  <c r="N1161" i="16" s="1"/>
  <c r="L1163" i="16"/>
  <c r="M1163" i="16" s="1"/>
  <c r="N1163" i="16" s="1"/>
  <c r="L1165" i="16"/>
  <c r="M1165" i="16" s="1"/>
  <c r="N1165" i="16" s="1"/>
  <c r="L1167" i="16"/>
  <c r="M1167" i="16" s="1"/>
  <c r="N1167" i="16" s="1"/>
  <c r="L1169" i="16"/>
  <c r="M1169" i="16" s="1"/>
  <c r="N1169" i="16" s="1"/>
  <c r="L1171" i="16"/>
  <c r="M1171" i="16" s="1"/>
  <c r="N1171" i="16" s="1"/>
  <c r="L1173" i="16"/>
  <c r="M1173" i="16" s="1"/>
  <c r="N1173" i="16" s="1"/>
  <c r="L1175" i="16"/>
  <c r="M1175" i="16" s="1"/>
  <c r="N1175" i="16" s="1"/>
  <c r="L1177" i="16"/>
  <c r="M1177" i="16" s="1"/>
  <c r="N1177" i="16" s="1"/>
  <c r="L1179" i="16"/>
  <c r="M1179" i="16" s="1"/>
  <c r="N1179" i="16" s="1"/>
  <c r="L1181" i="16"/>
  <c r="M1181" i="16" s="1"/>
  <c r="N1181" i="16" s="1"/>
  <c r="L1183" i="16"/>
  <c r="M1183" i="16" s="1"/>
  <c r="N1183" i="16" s="1"/>
  <c r="L1185" i="16"/>
  <c r="M1185" i="16" s="1"/>
  <c r="N1185" i="16" s="1"/>
  <c r="L1188" i="16"/>
  <c r="M1188" i="16" s="1"/>
  <c r="N1188" i="16" s="1"/>
  <c r="L1190" i="16"/>
  <c r="M1190" i="16" s="1"/>
  <c r="N1190" i="16" s="1"/>
  <c r="L1192" i="16"/>
  <c r="M1192" i="16" s="1"/>
  <c r="N1192" i="16" s="1"/>
  <c r="L1194" i="16"/>
  <c r="M1194" i="16" s="1"/>
  <c r="N1194" i="16" s="1"/>
  <c r="L1196" i="16"/>
  <c r="M1196" i="16" s="1"/>
  <c r="N1196" i="16" s="1"/>
  <c r="L1198" i="16"/>
  <c r="M1198" i="16" s="1"/>
  <c r="N1198" i="16" s="1"/>
  <c r="L1200" i="16"/>
  <c r="M1200" i="16" s="1"/>
  <c r="N1200" i="16" s="1"/>
  <c r="L1202" i="16"/>
  <c r="M1202" i="16" s="1"/>
  <c r="N1202" i="16" s="1"/>
  <c r="L1204" i="16"/>
  <c r="M1204" i="16" s="1"/>
  <c r="N1204" i="16" s="1"/>
  <c r="L1206" i="16"/>
  <c r="M1206" i="16" s="1"/>
  <c r="N1206" i="16" s="1"/>
  <c r="M523" i="16"/>
  <c r="N523" i="16" s="1"/>
  <c r="L453" i="16"/>
  <c r="M453" i="16" s="1"/>
  <c r="N453" i="16" s="1"/>
  <c r="L456" i="16"/>
  <c r="M456" i="16" s="1"/>
  <c r="N456" i="16" s="1"/>
  <c r="L458" i="16"/>
  <c r="M458" i="16" s="1"/>
  <c r="N458" i="16" s="1"/>
  <c r="L461" i="16"/>
  <c r="M461" i="16" s="1"/>
  <c r="N461" i="16" s="1"/>
  <c r="L463" i="16"/>
  <c r="M463" i="16" s="1"/>
  <c r="N463" i="16" s="1"/>
  <c r="L465" i="16"/>
  <c r="M465" i="16" s="1"/>
  <c r="N465" i="16" s="1"/>
  <c r="L468" i="16"/>
  <c r="M468" i="16" s="1"/>
  <c r="N468" i="16" s="1"/>
  <c r="L470" i="16"/>
  <c r="M470" i="16" s="1"/>
  <c r="N470" i="16" s="1"/>
  <c r="L473" i="16"/>
  <c r="M473" i="16" s="1"/>
  <c r="N473" i="16" s="1"/>
  <c r="L476" i="16"/>
  <c r="M476" i="16" s="1"/>
  <c r="N476" i="16" s="1"/>
  <c r="L454" i="16"/>
  <c r="M454" i="16" s="1"/>
  <c r="N454" i="16" s="1"/>
  <c r="L457" i="16"/>
  <c r="M457" i="16" s="1"/>
  <c r="N457" i="16" s="1"/>
  <c r="L459" i="16"/>
  <c r="M459" i="16" s="1"/>
  <c r="N459" i="16" s="1"/>
  <c r="L462" i="16"/>
  <c r="M462" i="16" s="1"/>
  <c r="N462" i="16" s="1"/>
  <c r="L464" i="16"/>
  <c r="M464" i="16" s="1"/>
  <c r="N464" i="16" s="1"/>
  <c r="L467" i="16"/>
  <c r="M467" i="16" s="1"/>
  <c r="N467" i="16" s="1"/>
  <c r="L469" i="16"/>
  <c r="M469" i="16" s="1"/>
  <c r="N469" i="16" s="1"/>
  <c r="L472" i="16"/>
  <c r="M472" i="16" s="1"/>
  <c r="N472" i="16" s="1"/>
  <c r="L475" i="16"/>
  <c r="M475" i="16" s="1"/>
  <c r="N475" i="16" s="1"/>
  <c r="L478" i="16"/>
  <c r="M478" i="16" s="1"/>
  <c r="N478" i="16" s="1"/>
  <c r="L479" i="16"/>
  <c r="M479" i="16" s="1"/>
  <c r="N479" i="16" s="1"/>
  <c r="L484" i="16"/>
  <c r="M484" i="16" s="1"/>
  <c r="N484" i="16" s="1"/>
  <c r="L489" i="16"/>
  <c r="M489" i="16" s="1"/>
  <c r="N489" i="16" s="1"/>
  <c r="L496" i="16"/>
  <c r="M496" i="16" s="1"/>
  <c r="N496" i="16" s="1"/>
  <c r="L500" i="16"/>
  <c r="M500" i="16" s="1"/>
  <c r="N500" i="16" s="1"/>
  <c r="M482" i="16"/>
  <c r="N482" i="16" s="1"/>
  <c r="M487" i="16"/>
  <c r="N487" i="16" s="1"/>
  <c r="M491" i="16"/>
  <c r="N491" i="16" s="1"/>
  <c r="M493" i="16"/>
  <c r="N493" i="16" s="1"/>
  <c r="M498" i="16"/>
  <c r="N498" i="16" s="1"/>
  <c r="L504" i="16"/>
  <c r="M504" i="16" s="1"/>
  <c r="N504" i="16" s="1"/>
  <c r="M506" i="16"/>
  <c r="N506" i="16" s="1"/>
  <c r="L502" i="16"/>
  <c r="M502" i="16" s="1"/>
  <c r="N502" i="16" s="1"/>
  <c r="L505" i="16"/>
  <c r="M505" i="16" s="1"/>
  <c r="N505" i="16" s="1"/>
  <c r="L507" i="16"/>
  <c r="M507" i="16" s="1"/>
  <c r="N507" i="16" s="1"/>
  <c r="L512" i="16"/>
  <c r="M512" i="16" s="1"/>
  <c r="N512" i="16" s="1"/>
  <c r="M509" i="16"/>
  <c r="N509" i="16" s="1"/>
  <c r="L519" i="16"/>
  <c r="M519" i="16" s="1"/>
  <c r="N519" i="16" s="1"/>
  <c r="L516" i="16"/>
  <c r="M516" i="16" s="1"/>
  <c r="N516" i="16" s="1"/>
  <c r="L514" i="16"/>
  <c r="M514" i="16" s="1"/>
  <c r="N514" i="16" s="1"/>
  <c r="L508" i="16"/>
  <c r="M508" i="16" s="1"/>
  <c r="N508" i="16" s="1"/>
  <c r="L511" i="16"/>
  <c r="M511" i="16" s="1"/>
  <c r="N511" i="16" s="1"/>
  <c r="L513" i="16"/>
  <c r="M513" i="16" s="1"/>
  <c r="N513" i="16" s="1"/>
  <c r="L515" i="16"/>
  <c r="M515" i="16" s="1"/>
  <c r="N515" i="16" s="1"/>
  <c r="M517" i="16"/>
  <c r="N517" i="16" s="1"/>
  <c r="N434" i="16"/>
  <c r="N402" i="16"/>
  <c r="N399" i="16"/>
  <c r="L392" i="16"/>
  <c r="M392" i="16" s="1"/>
  <c r="N392" i="16" s="1"/>
  <c r="L394" i="16"/>
  <c r="M394" i="16" s="1"/>
  <c r="N394" i="16" s="1"/>
  <c r="L396" i="16"/>
  <c r="M396" i="16" s="1"/>
  <c r="N396" i="16" s="1"/>
  <c r="L398" i="16"/>
  <c r="M398" i="16" s="1"/>
  <c r="N398" i="16" s="1"/>
  <c r="L400" i="16"/>
  <c r="M400" i="16" s="1"/>
  <c r="N400" i="16" s="1"/>
  <c r="L403" i="16"/>
  <c r="M403" i="16" s="1"/>
  <c r="N403" i="16" s="1"/>
  <c r="L407" i="16"/>
  <c r="M407" i="16" s="1"/>
  <c r="N407" i="16" s="1"/>
  <c r="L409" i="16"/>
  <c r="M409" i="16" s="1"/>
  <c r="N409" i="16" s="1"/>
  <c r="L411" i="16"/>
  <c r="M411" i="16" s="1"/>
  <c r="N411" i="16" s="1"/>
  <c r="L413" i="16"/>
  <c r="M413" i="16" s="1"/>
  <c r="N413" i="16" s="1"/>
  <c r="L415" i="16"/>
  <c r="M415" i="16" s="1"/>
  <c r="N415" i="16" s="1"/>
  <c r="L417" i="16"/>
  <c r="M417" i="16" s="1"/>
  <c r="N417" i="16" s="1"/>
  <c r="L419" i="16"/>
  <c r="M419" i="16" s="1"/>
  <c r="N419" i="16" s="1"/>
  <c r="L421" i="16"/>
  <c r="M421" i="16" s="1"/>
  <c r="N421" i="16" s="1"/>
  <c r="L423" i="16"/>
  <c r="M423" i="16" s="1"/>
  <c r="N423" i="16" s="1"/>
  <c r="L406" i="16"/>
  <c r="M406" i="16" s="1"/>
  <c r="N406" i="16" s="1"/>
  <c r="L408" i="16"/>
  <c r="M408" i="16" s="1"/>
  <c r="N408" i="16" s="1"/>
  <c r="L410" i="16"/>
  <c r="M410" i="16" s="1"/>
  <c r="N410" i="16" s="1"/>
  <c r="L412" i="16"/>
  <c r="M412" i="16" s="1"/>
  <c r="N412" i="16" s="1"/>
  <c r="L414" i="16"/>
  <c r="M414" i="16" s="1"/>
  <c r="N414" i="16" s="1"/>
  <c r="L416" i="16"/>
  <c r="M416" i="16" s="1"/>
  <c r="N416" i="16" s="1"/>
  <c r="L418" i="16"/>
  <c r="M418" i="16" s="1"/>
  <c r="N418" i="16" s="1"/>
  <c r="L420" i="16"/>
  <c r="M420" i="16" s="1"/>
  <c r="N420" i="16" s="1"/>
  <c r="L422" i="16"/>
  <c r="M422" i="16" s="1"/>
  <c r="N422" i="16" s="1"/>
  <c r="L424" i="16"/>
  <c r="M424" i="16" s="1"/>
  <c r="N424" i="16" s="1"/>
  <c r="L426" i="16"/>
  <c r="M426" i="16" s="1"/>
  <c r="N426" i="16" s="1"/>
  <c r="L428" i="16"/>
  <c r="M428" i="16" s="1"/>
  <c r="N428" i="16" s="1"/>
  <c r="L430" i="16"/>
  <c r="M430" i="16" s="1"/>
  <c r="N430" i="16" s="1"/>
  <c r="L432" i="16"/>
  <c r="M432" i="16" s="1"/>
  <c r="N432" i="16" s="1"/>
  <c r="L433" i="16"/>
  <c r="M433" i="16" s="1"/>
  <c r="N433" i="16" s="1"/>
  <c r="L435" i="16"/>
  <c r="M435" i="16" s="1"/>
  <c r="N435" i="16" s="1"/>
  <c r="M375" i="16"/>
  <c r="N375" i="16" s="1"/>
  <c r="M360" i="16"/>
  <c r="N360" i="16" s="1"/>
  <c r="L365" i="16"/>
  <c r="M365" i="16" s="1"/>
  <c r="N365" i="16" s="1"/>
  <c r="M371" i="16"/>
  <c r="N371" i="16" s="1"/>
  <c r="M367" i="16"/>
  <c r="N367" i="16" s="1"/>
  <c r="M373" i="16"/>
  <c r="N373" i="16" s="1"/>
  <c r="M363" i="16"/>
  <c r="N363" i="16" s="1"/>
  <c r="M358" i="16"/>
  <c r="N358" i="16" s="1"/>
  <c r="M369" i="16"/>
  <c r="N369" i="16" s="1"/>
  <c r="L362" i="16"/>
  <c r="M362" i="16" s="1"/>
  <c r="N362" i="16" s="1"/>
  <c r="L366" i="16"/>
  <c r="M366" i="16" s="1"/>
  <c r="N366" i="16" s="1"/>
  <c r="L379" i="16"/>
  <c r="M379" i="16" s="1"/>
  <c r="N379" i="16" s="1"/>
  <c r="L386" i="16"/>
  <c r="M386" i="16" s="1"/>
  <c r="N386" i="16" s="1"/>
  <c r="M359" i="16"/>
  <c r="N359" i="16" s="1"/>
  <c r="M361" i="16"/>
  <c r="N361" i="16" s="1"/>
  <c r="M364" i="16"/>
  <c r="N364" i="16" s="1"/>
  <c r="M368" i="16"/>
  <c r="N368" i="16" s="1"/>
  <c r="M370" i="16"/>
  <c r="N370" i="16" s="1"/>
  <c r="M372" i="16"/>
  <c r="N372" i="16" s="1"/>
  <c r="M374" i="16"/>
  <c r="N374" i="16" s="1"/>
  <c r="L377" i="16"/>
  <c r="M377" i="16" s="1"/>
  <c r="N377" i="16" s="1"/>
  <c r="L381" i="16"/>
  <c r="M381" i="16" s="1"/>
  <c r="N381" i="16" s="1"/>
  <c r="L384" i="16"/>
  <c r="M384" i="16" s="1"/>
  <c r="N384" i="16" s="1"/>
  <c r="L388" i="16"/>
  <c r="M388" i="16" s="1"/>
  <c r="N388" i="16" s="1"/>
  <c r="M438" i="16"/>
  <c r="N438" i="16" s="1"/>
  <c r="L390" i="16"/>
  <c r="M390" i="16" s="1"/>
  <c r="N390" i="16" s="1"/>
  <c r="M440" i="16"/>
  <c r="N440" i="16" s="1"/>
  <c r="L387" i="16"/>
  <c r="M387" i="16" s="1"/>
  <c r="N387" i="16" s="1"/>
  <c r="L389" i="16"/>
  <c r="M389" i="16" s="1"/>
  <c r="N389" i="16" s="1"/>
  <c r="L442" i="16"/>
  <c r="M442" i="16" s="1"/>
  <c r="N442" i="16" s="1"/>
  <c r="L443" i="16"/>
  <c r="M443" i="16" s="1"/>
  <c r="N443" i="16" s="1"/>
  <c r="L447" i="16"/>
  <c r="M447" i="16" s="1"/>
  <c r="N447" i="16" s="1"/>
  <c r="M445" i="16"/>
  <c r="N445" i="16" s="1"/>
  <c r="L179" i="16"/>
  <c r="M179" i="16" s="1"/>
  <c r="N179" i="16" s="1"/>
  <c r="M177" i="16"/>
  <c r="N177" i="16" s="1"/>
  <c r="L139" i="16"/>
  <c r="M139" i="16" s="1"/>
  <c r="N139" i="16" s="1"/>
  <c r="L201" i="16"/>
  <c r="M201" i="16" s="1"/>
  <c r="N201" i="16" s="1"/>
  <c r="L206" i="16"/>
  <c r="M206" i="16" s="1"/>
  <c r="N206" i="16" s="1"/>
  <c r="L218" i="16"/>
  <c r="M218" i="16" s="1"/>
  <c r="N218" i="16" s="1"/>
  <c r="L225" i="16"/>
  <c r="M225" i="16" s="1"/>
  <c r="N225" i="16" s="1"/>
  <c r="L236" i="16"/>
  <c r="M236" i="16" s="1"/>
  <c r="N236" i="16" s="1"/>
  <c r="L199" i="16"/>
  <c r="M199" i="16" s="1"/>
  <c r="N199" i="16" s="1"/>
  <c r="L200" i="16"/>
  <c r="M200" i="16" s="1"/>
  <c r="N200" i="16" s="1"/>
  <c r="L202" i="16"/>
  <c r="M202" i="16" s="1"/>
  <c r="N202" i="16" s="1"/>
  <c r="L204" i="16"/>
  <c r="M204" i="16" s="1"/>
  <c r="N204" i="16" s="1"/>
  <c r="L207" i="16"/>
  <c r="M207" i="16" s="1"/>
  <c r="N207" i="16" s="1"/>
  <c r="L209" i="16"/>
  <c r="M209" i="16" s="1"/>
  <c r="N209" i="16" s="1"/>
  <c r="L210" i="16"/>
  <c r="M210" i="16" s="1"/>
  <c r="N210" i="16" s="1"/>
  <c r="L212" i="16"/>
  <c r="M212" i="16" s="1"/>
  <c r="N212" i="16" s="1"/>
  <c r="L214" i="16"/>
  <c r="M214" i="16" s="1"/>
  <c r="N214" i="16" s="1"/>
  <c r="L216" i="16"/>
  <c r="M216" i="16" s="1"/>
  <c r="N216" i="16" s="1"/>
  <c r="L217" i="16"/>
  <c r="M217" i="16" s="1"/>
  <c r="N217" i="16" s="1"/>
  <c r="L219" i="16"/>
  <c r="M219" i="16" s="1"/>
  <c r="N219" i="16" s="1"/>
  <c r="L222" i="16"/>
  <c r="M222" i="16" s="1"/>
  <c r="N222" i="16" s="1"/>
  <c r="L224" i="16"/>
  <c r="M224" i="16" s="1"/>
  <c r="N224" i="16" s="1"/>
  <c r="L226" i="16"/>
  <c r="M226" i="16" s="1"/>
  <c r="N226" i="16" s="1"/>
  <c r="L228" i="16"/>
  <c r="M228" i="16" s="1"/>
  <c r="N228" i="16" s="1"/>
  <c r="L231" i="16"/>
  <c r="M231" i="16" s="1"/>
  <c r="N231" i="16" s="1"/>
  <c r="L235" i="16"/>
  <c r="M235" i="16" s="1"/>
  <c r="N235" i="16" s="1"/>
  <c r="L237" i="16"/>
  <c r="M237" i="16" s="1"/>
  <c r="N237" i="16" s="1"/>
  <c r="L239" i="16"/>
  <c r="M239" i="16" s="1"/>
  <c r="N239" i="16" s="1"/>
  <c r="L240" i="16"/>
  <c r="M240" i="16" s="1"/>
  <c r="N240" i="16" s="1"/>
  <c r="L241" i="16"/>
  <c r="M241" i="16" s="1"/>
  <c r="N241" i="16" s="1"/>
  <c r="L244" i="16"/>
  <c r="M244" i="16" s="1"/>
  <c r="N244" i="16" s="1"/>
  <c r="L245" i="16"/>
  <c r="M245" i="16" s="1"/>
  <c r="N245" i="16" s="1"/>
  <c r="L247" i="16"/>
  <c r="M247" i="16" s="1"/>
  <c r="N247" i="16" s="1"/>
  <c r="L249" i="16"/>
  <c r="M249" i="16" s="1"/>
  <c r="N249" i="16" s="1"/>
  <c r="L208" i="16"/>
  <c r="M208" i="16" s="1"/>
  <c r="N208" i="16" s="1"/>
  <c r="L213" i="16"/>
  <c r="M213" i="16" s="1"/>
  <c r="N213" i="16" s="1"/>
  <c r="L227" i="16"/>
  <c r="M227" i="16" s="1"/>
  <c r="N227" i="16" s="1"/>
  <c r="L234" i="16"/>
  <c r="M234" i="16" s="1"/>
  <c r="N234" i="16" s="1"/>
  <c r="L243" i="16"/>
  <c r="M243" i="16" s="1"/>
  <c r="N243" i="16" s="1"/>
  <c r="L250" i="16"/>
  <c r="M250" i="16" s="1"/>
  <c r="N250" i="16" s="1"/>
  <c r="L203" i="16"/>
  <c r="M203" i="16" s="1"/>
  <c r="N203" i="16" s="1"/>
  <c r="L215" i="16"/>
  <c r="M215" i="16" s="1"/>
  <c r="N215" i="16" s="1"/>
  <c r="L223" i="16"/>
  <c r="M223" i="16" s="1"/>
  <c r="N223" i="16" s="1"/>
  <c r="L232" i="16"/>
  <c r="M232" i="16" s="1"/>
  <c r="N232" i="16" s="1"/>
  <c r="L242" i="16"/>
  <c r="M242" i="16" s="1"/>
  <c r="N242" i="16" s="1"/>
  <c r="L246" i="16"/>
  <c r="M246" i="16" s="1"/>
  <c r="N246" i="16" s="1"/>
  <c r="L205" i="16"/>
  <c r="M205" i="16" s="1"/>
  <c r="N205" i="16" s="1"/>
  <c r="L211" i="16"/>
  <c r="M211" i="16" s="1"/>
  <c r="N211" i="16" s="1"/>
  <c r="L221" i="16"/>
  <c r="M221" i="16" s="1"/>
  <c r="N221" i="16" s="1"/>
  <c r="L229" i="16"/>
  <c r="M229" i="16" s="1"/>
  <c r="N229" i="16" s="1"/>
  <c r="L238" i="16"/>
  <c r="M238" i="16" s="1"/>
  <c r="N238" i="16" s="1"/>
  <c r="L248" i="16"/>
  <c r="M248" i="16" s="1"/>
  <c r="N248" i="16" s="1"/>
  <c r="L141" i="16"/>
  <c r="M141" i="16" s="1"/>
  <c r="N141" i="16" s="1"/>
  <c r="L143" i="16"/>
  <c r="M143" i="16" s="1"/>
  <c r="N143" i="16" s="1"/>
  <c r="L146" i="16"/>
  <c r="M146" i="16" s="1"/>
  <c r="N146" i="16" s="1"/>
  <c r="L148" i="16"/>
  <c r="M148" i="16" s="1"/>
  <c r="N148" i="16" s="1"/>
  <c r="L150" i="16"/>
  <c r="M150" i="16" s="1"/>
  <c r="N150" i="16" s="1"/>
  <c r="L152" i="16"/>
  <c r="M152" i="16" s="1"/>
  <c r="N152" i="16" s="1"/>
  <c r="L154" i="16"/>
  <c r="M154" i="16" s="1"/>
  <c r="N154" i="16" s="1"/>
  <c r="L156" i="16"/>
  <c r="M156" i="16" s="1"/>
  <c r="N156" i="16" s="1"/>
  <c r="L158" i="16"/>
  <c r="M158" i="16" s="1"/>
  <c r="N158" i="16" s="1"/>
  <c r="L160" i="16"/>
  <c r="M160" i="16" s="1"/>
  <c r="N160" i="16" s="1"/>
  <c r="L162" i="16"/>
  <c r="M162" i="16" s="1"/>
  <c r="N162" i="16" s="1"/>
  <c r="L164" i="16"/>
  <c r="M164" i="16" s="1"/>
  <c r="N164" i="16" s="1"/>
  <c r="L166" i="16"/>
  <c r="M166" i="16" s="1"/>
  <c r="N166" i="16" s="1"/>
  <c r="L168" i="16"/>
  <c r="M168" i="16" s="1"/>
  <c r="N168" i="16" s="1"/>
  <c r="L170" i="16"/>
  <c r="M170" i="16" s="1"/>
  <c r="N170" i="16" s="1"/>
  <c r="L172" i="16"/>
  <c r="M172" i="16" s="1"/>
  <c r="N172" i="16" s="1"/>
  <c r="L180" i="16"/>
  <c r="M180" i="16" s="1"/>
  <c r="N180" i="16" s="1"/>
  <c r="L181" i="16"/>
  <c r="M181" i="16" s="1"/>
  <c r="N181" i="16" s="1"/>
  <c r="L183" i="16"/>
  <c r="M183" i="16" s="1"/>
  <c r="N183" i="16" s="1"/>
  <c r="L185" i="16"/>
  <c r="M185" i="16" s="1"/>
  <c r="N185" i="16" s="1"/>
  <c r="L187" i="16"/>
  <c r="M187" i="16" s="1"/>
  <c r="N187" i="16" s="1"/>
  <c r="L189" i="16"/>
  <c r="M189" i="16" s="1"/>
  <c r="N189" i="16" s="1"/>
  <c r="L191" i="16"/>
  <c r="M191" i="16" s="1"/>
  <c r="N191" i="16" s="1"/>
  <c r="L193" i="16"/>
  <c r="M193" i="16" s="1"/>
  <c r="N193" i="16" s="1"/>
  <c r="L195" i="16"/>
  <c r="M195" i="16" s="1"/>
  <c r="N195" i="16" s="1"/>
  <c r="L197" i="16"/>
  <c r="M197" i="16" s="1"/>
  <c r="N197" i="16" s="1"/>
  <c r="L198" i="16"/>
  <c r="M198" i="16" s="1"/>
  <c r="N198" i="16" s="1"/>
  <c r="L140" i="16"/>
  <c r="M140" i="16" s="1"/>
  <c r="N140" i="16" s="1"/>
  <c r="L142" i="16"/>
  <c r="M142" i="16" s="1"/>
  <c r="N142" i="16" s="1"/>
  <c r="L144" i="16"/>
  <c r="M144" i="16" s="1"/>
  <c r="N144" i="16" s="1"/>
  <c r="L147" i="16"/>
  <c r="M147" i="16" s="1"/>
  <c r="N147" i="16" s="1"/>
  <c r="L149" i="16"/>
  <c r="M149" i="16" s="1"/>
  <c r="N149" i="16" s="1"/>
  <c r="L151" i="16"/>
  <c r="M151" i="16" s="1"/>
  <c r="N151" i="16" s="1"/>
  <c r="L153" i="16"/>
  <c r="M153" i="16" s="1"/>
  <c r="N153" i="16" s="1"/>
  <c r="L155" i="16"/>
  <c r="M155" i="16" s="1"/>
  <c r="N155" i="16" s="1"/>
  <c r="L157" i="16"/>
  <c r="M157" i="16" s="1"/>
  <c r="N157" i="16" s="1"/>
  <c r="L159" i="16"/>
  <c r="M159" i="16" s="1"/>
  <c r="N159" i="16" s="1"/>
  <c r="L161" i="16"/>
  <c r="M161" i="16" s="1"/>
  <c r="N161" i="16" s="1"/>
  <c r="L163" i="16"/>
  <c r="M163" i="16" s="1"/>
  <c r="N163" i="16" s="1"/>
  <c r="L165" i="16"/>
  <c r="M165" i="16" s="1"/>
  <c r="N165" i="16" s="1"/>
  <c r="L167" i="16"/>
  <c r="M167" i="16" s="1"/>
  <c r="N167" i="16" s="1"/>
  <c r="L169" i="16"/>
  <c r="M169" i="16" s="1"/>
  <c r="N169" i="16" s="1"/>
  <c r="L171" i="16"/>
  <c r="M171" i="16" s="1"/>
  <c r="N171" i="16" s="1"/>
  <c r="L173" i="16"/>
  <c r="M173" i="16" s="1"/>
  <c r="N173" i="16" s="1"/>
  <c r="L178" i="16"/>
  <c r="M178" i="16" s="1"/>
  <c r="N178" i="16" s="1"/>
  <c r="L182" i="16"/>
  <c r="M182" i="16" s="1"/>
  <c r="N182" i="16" s="1"/>
  <c r="L184" i="16"/>
  <c r="M184" i="16" s="1"/>
  <c r="N184" i="16" s="1"/>
  <c r="L186" i="16"/>
  <c r="M186" i="16" s="1"/>
  <c r="N186" i="16" s="1"/>
  <c r="L188" i="16"/>
  <c r="M188" i="16" s="1"/>
  <c r="N188" i="16" s="1"/>
  <c r="L190" i="16"/>
  <c r="M190" i="16" s="1"/>
  <c r="N190" i="16" s="1"/>
  <c r="L192" i="16"/>
  <c r="M192" i="16" s="1"/>
  <c r="N192" i="16" s="1"/>
  <c r="L194" i="16"/>
  <c r="M194" i="16" s="1"/>
  <c r="N194" i="16" s="1"/>
  <c r="L196" i="16"/>
  <c r="M196" i="16" s="1"/>
  <c r="N196" i="16" s="1"/>
  <c r="M252" i="16"/>
  <c r="N252" i="16" s="1"/>
  <c r="M259" i="16"/>
  <c r="N259" i="16" s="1"/>
  <c r="L251" i="16"/>
  <c r="M251" i="16" s="1"/>
  <c r="N251" i="16" s="1"/>
  <c r="L254" i="16"/>
  <c r="M254" i="16" s="1"/>
  <c r="N254" i="16" s="1"/>
  <c r="L256" i="16"/>
  <c r="M256" i="16" s="1"/>
  <c r="N256" i="16" s="1"/>
  <c r="L258" i="16"/>
  <c r="M258" i="16" s="1"/>
  <c r="N258" i="16" s="1"/>
  <c r="L260" i="16"/>
  <c r="M260" i="16" s="1"/>
  <c r="N260" i="16" s="1"/>
  <c r="L262" i="16"/>
  <c r="M262" i="16" s="1"/>
  <c r="N262" i="16" s="1"/>
  <c r="L264" i="16"/>
  <c r="M264" i="16" s="1"/>
  <c r="N264" i="16" s="1"/>
  <c r="L267" i="16"/>
  <c r="M267" i="16" s="1"/>
  <c r="N267" i="16" s="1"/>
  <c r="L269" i="16"/>
  <c r="M269" i="16" s="1"/>
  <c r="N269" i="16" s="1"/>
  <c r="L271" i="16"/>
  <c r="M271" i="16" s="1"/>
  <c r="N271" i="16" s="1"/>
  <c r="L276" i="16"/>
  <c r="M276" i="16" s="1"/>
  <c r="N276" i="16" s="1"/>
  <c r="L279" i="16"/>
  <c r="M279" i="16" s="1"/>
  <c r="N279" i="16" s="1"/>
  <c r="L281" i="16"/>
  <c r="M281" i="16" s="1"/>
  <c r="N281" i="16" s="1"/>
  <c r="L283" i="16"/>
  <c r="M283" i="16" s="1"/>
  <c r="N283" i="16" s="1"/>
  <c r="L285" i="16"/>
  <c r="M285" i="16" s="1"/>
  <c r="N285" i="16" s="1"/>
  <c r="L290" i="16"/>
  <c r="M290" i="16" s="1"/>
  <c r="N290" i="16" s="1"/>
  <c r="L294" i="16"/>
  <c r="M294" i="16" s="1"/>
  <c r="N294" i="16" s="1"/>
  <c r="L296" i="16"/>
  <c r="M296" i="16" s="1"/>
  <c r="N296" i="16" s="1"/>
  <c r="L298" i="16"/>
  <c r="M298" i="16" s="1"/>
  <c r="N298" i="16" s="1"/>
  <c r="L301" i="16"/>
  <c r="M301" i="16" s="1"/>
  <c r="N301" i="16" s="1"/>
  <c r="L303" i="16"/>
  <c r="M303" i="16" s="1"/>
  <c r="N303" i="16" s="1"/>
  <c r="L304" i="16"/>
  <c r="M304" i="16" s="1"/>
  <c r="N304" i="16" s="1"/>
  <c r="M253" i="16"/>
  <c r="N253" i="16" s="1"/>
  <c r="M257" i="16"/>
  <c r="N257" i="16" s="1"/>
  <c r="M263" i="16"/>
  <c r="N263" i="16" s="1"/>
  <c r="L255" i="16"/>
  <c r="M255" i="16" s="1"/>
  <c r="N255" i="16" s="1"/>
  <c r="L261" i="16"/>
  <c r="M261" i="16" s="1"/>
  <c r="N261" i="16" s="1"/>
  <c r="L265" i="16"/>
  <c r="M265" i="16" s="1"/>
  <c r="N265" i="16" s="1"/>
  <c r="L268" i="16"/>
  <c r="M268" i="16" s="1"/>
  <c r="N268" i="16" s="1"/>
  <c r="L270" i="16"/>
  <c r="M270" i="16" s="1"/>
  <c r="N270" i="16" s="1"/>
  <c r="L273" i="16"/>
  <c r="M273" i="16" s="1"/>
  <c r="N273" i="16" s="1"/>
  <c r="L275" i="16"/>
  <c r="M275" i="16" s="1"/>
  <c r="N275" i="16" s="1"/>
  <c r="L277" i="16"/>
  <c r="M277" i="16" s="1"/>
  <c r="N277" i="16" s="1"/>
  <c r="L280" i="16"/>
  <c r="M280" i="16" s="1"/>
  <c r="N280" i="16" s="1"/>
  <c r="L282" i="16"/>
  <c r="M282" i="16" s="1"/>
  <c r="N282" i="16" s="1"/>
  <c r="L284" i="16"/>
  <c r="M284" i="16" s="1"/>
  <c r="N284" i="16" s="1"/>
  <c r="L286" i="16"/>
  <c r="M286" i="16" s="1"/>
  <c r="N286" i="16" s="1"/>
  <c r="L287" i="16"/>
  <c r="M287" i="16" s="1"/>
  <c r="N287" i="16" s="1"/>
  <c r="L288" i="16"/>
  <c r="M288" i="16" s="1"/>
  <c r="N288" i="16" s="1"/>
  <c r="L289" i="16"/>
  <c r="M289" i="16" s="1"/>
  <c r="N289" i="16" s="1"/>
  <c r="L291" i="16"/>
  <c r="M291" i="16" s="1"/>
  <c r="N291" i="16" s="1"/>
  <c r="L292" i="16"/>
  <c r="M292" i="16" s="1"/>
  <c r="N292" i="16" s="1"/>
  <c r="L293" i="16"/>
  <c r="M293" i="16" s="1"/>
  <c r="N293" i="16" s="1"/>
  <c r="L295" i="16"/>
  <c r="M295" i="16" s="1"/>
  <c r="N295" i="16" s="1"/>
  <c r="L297" i="16"/>
  <c r="M297" i="16" s="1"/>
  <c r="N297" i="16" s="1"/>
  <c r="L299" i="16"/>
  <c r="M299" i="16" s="1"/>
  <c r="N299" i="16" s="1"/>
  <c r="L300" i="16"/>
  <c r="M300" i="16" s="1"/>
  <c r="N300" i="16" s="1"/>
  <c r="L302" i="16"/>
  <c r="M302" i="16" s="1"/>
  <c r="N302" i="16" s="1"/>
  <c r="L305" i="16"/>
  <c r="M305" i="16" s="1"/>
  <c r="N305" i="16" s="1"/>
  <c r="L306" i="16"/>
  <c r="M306" i="16" s="1"/>
  <c r="N306" i="16" s="1"/>
  <c r="L312" i="16"/>
  <c r="M312" i="16" s="1"/>
  <c r="N312" i="16" s="1"/>
  <c r="L318" i="16"/>
  <c r="M318" i="16" s="1"/>
  <c r="N318" i="16" s="1"/>
  <c r="M308" i="16"/>
  <c r="N308" i="16" s="1"/>
  <c r="M314" i="16"/>
  <c r="N314" i="16" s="1"/>
  <c r="L309" i="16"/>
  <c r="M309" i="16" s="1"/>
  <c r="N309" i="16" s="1"/>
  <c r="L311" i="16"/>
  <c r="M311" i="16" s="1"/>
  <c r="N311" i="16" s="1"/>
  <c r="L313" i="16"/>
  <c r="M313" i="16" s="1"/>
  <c r="N313" i="16" s="1"/>
  <c r="L315" i="16"/>
  <c r="M315" i="16" s="1"/>
  <c r="N315" i="16" s="1"/>
  <c r="L317" i="16"/>
  <c r="M317" i="16" s="1"/>
  <c r="N317" i="16" s="1"/>
  <c r="L319" i="16"/>
  <c r="M319" i="16" s="1"/>
  <c r="N319" i="16" s="1"/>
  <c r="L310" i="16"/>
  <c r="M310" i="16" s="1"/>
  <c r="N310" i="16" s="1"/>
  <c r="L320" i="16"/>
  <c r="M320" i="16" s="1"/>
  <c r="N320" i="16" s="1"/>
  <c r="M316" i="16"/>
  <c r="N316" i="16" s="1"/>
  <c r="M322" i="16"/>
  <c r="N322" i="16" s="1"/>
  <c r="M327" i="16"/>
  <c r="N327" i="16" s="1"/>
  <c r="M331" i="16"/>
  <c r="N331" i="16" s="1"/>
  <c r="M333" i="16"/>
  <c r="N333" i="16" s="1"/>
  <c r="L321" i="16"/>
  <c r="M321" i="16" s="1"/>
  <c r="N321" i="16" s="1"/>
  <c r="L323" i="16"/>
  <c r="M323" i="16" s="1"/>
  <c r="N323" i="16" s="1"/>
  <c r="L324" i="16"/>
  <c r="M324" i="16" s="1"/>
  <c r="N324" i="16" s="1"/>
  <c r="L326" i="16"/>
  <c r="M326" i="16" s="1"/>
  <c r="N326" i="16" s="1"/>
  <c r="L328" i="16"/>
  <c r="M328" i="16" s="1"/>
  <c r="N328" i="16" s="1"/>
  <c r="L330" i="16"/>
  <c r="M330" i="16" s="1"/>
  <c r="N330" i="16" s="1"/>
  <c r="L332" i="16"/>
  <c r="M332" i="16" s="1"/>
  <c r="N332" i="16" s="1"/>
  <c r="M329" i="16"/>
  <c r="N329" i="16" s="1"/>
  <c r="M325" i="16"/>
  <c r="N325" i="16" s="1"/>
  <c r="L334" i="16"/>
  <c r="M334" i="16" s="1"/>
  <c r="N334" i="16" s="1"/>
  <c r="L336" i="16"/>
  <c r="M336" i="16" s="1"/>
  <c r="N336" i="16" s="1"/>
  <c r="M338" i="16"/>
  <c r="N338" i="16" s="1"/>
  <c r="M340" i="16"/>
  <c r="N340" i="16" s="1"/>
  <c r="M342" i="16"/>
  <c r="N342" i="16" s="1"/>
  <c r="L335" i="16"/>
  <c r="M335" i="16" s="1"/>
  <c r="N335" i="16" s="1"/>
  <c r="L337" i="16"/>
  <c r="M337" i="16" s="1"/>
  <c r="N337" i="16" s="1"/>
  <c r="L339" i="16"/>
  <c r="M339" i="16" s="1"/>
  <c r="N339" i="16" s="1"/>
  <c r="L341" i="16"/>
  <c r="M341" i="16" s="1"/>
  <c r="N341" i="16" s="1"/>
  <c r="L343" i="16"/>
  <c r="M343" i="16" s="1"/>
  <c r="N343" i="16" s="1"/>
  <c r="L344" i="16"/>
  <c r="M344" i="16" s="1"/>
  <c r="N344" i="16" s="1"/>
  <c r="L347" i="16"/>
  <c r="M347" i="16" s="1"/>
  <c r="N347" i="16" s="1"/>
  <c r="L345" i="16"/>
  <c r="M345" i="16" s="1"/>
  <c r="N345" i="16" s="1"/>
  <c r="H131" i="16"/>
  <c r="H130" i="16"/>
  <c r="H129" i="16"/>
  <c r="L129" i="16" s="1"/>
  <c r="H126" i="16"/>
  <c r="H127" i="16"/>
  <c r="L127" i="16" s="1"/>
  <c r="M127" i="16" s="1"/>
  <c r="N127" i="16" s="1"/>
  <c r="H121" i="16"/>
  <c r="H120" i="16"/>
  <c r="L120" i="16" s="1"/>
  <c r="H111" i="16"/>
  <c r="H110" i="16"/>
  <c r="H115" i="16"/>
  <c r="L115" i="16" s="1"/>
  <c r="H114" i="16"/>
  <c r="L114" i="16" s="1"/>
  <c r="H113" i="16"/>
  <c r="L113" i="16" s="1"/>
  <c r="H112" i="16"/>
  <c r="L112" i="16" s="1"/>
  <c r="H119" i="16"/>
  <c r="H118" i="16"/>
  <c r="H117" i="16"/>
  <c r="L117" i="16" s="1"/>
  <c r="H116" i="16"/>
  <c r="H107" i="16"/>
  <c r="L107" i="16" s="1"/>
  <c r="M107" i="16" s="1"/>
  <c r="N107" i="16" s="1"/>
  <c r="H106" i="16"/>
  <c r="L106" i="16" s="1"/>
  <c r="M106" i="16" s="1"/>
  <c r="N106" i="16" s="1"/>
  <c r="H105" i="16"/>
  <c r="H104" i="16"/>
  <c r="H94" i="16"/>
  <c r="H93" i="16"/>
  <c r="H92" i="16"/>
  <c r="H101" i="16"/>
  <c r="H100" i="16"/>
  <c r="H99" i="16"/>
  <c r="L99" i="16" s="1"/>
  <c r="H98" i="16"/>
  <c r="H97" i="16"/>
  <c r="H72" i="16"/>
  <c r="H73" i="16"/>
  <c r="H74" i="16"/>
  <c r="H75" i="16"/>
  <c r="L75" i="16" s="1"/>
  <c r="H76" i="16"/>
  <c r="H77" i="16"/>
  <c r="H78" i="16"/>
  <c r="H79" i="16"/>
  <c r="H80" i="16"/>
  <c r="H81" i="16"/>
  <c r="H82" i="16"/>
  <c r="H83" i="16"/>
  <c r="H84" i="16"/>
  <c r="H85" i="16"/>
  <c r="H86" i="16"/>
  <c r="H87" i="16"/>
  <c r="H88" i="16"/>
  <c r="H89" i="16"/>
  <c r="H91" i="16"/>
  <c r="H103" i="16"/>
  <c r="L103" i="16" s="1"/>
  <c r="H109" i="16"/>
  <c r="L109" i="16" s="1"/>
  <c r="H125" i="16"/>
  <c r="H58" i="16"/>
  <c r="H56" i="16"/>
  <c r="H55" i="16"/>
  <c r="L55" i="16" s="1"/>
  <c r="H54" i="16"/>
  <c r="H53" i="16"/>
  <c r="L53" i="16" s="1"/>
  <c r="H51" i="16"/>
  <c r="H63" i="16"/>
  <c r="H62" i="16"/>
  <c r="H61" i="16"/>
  <c r="L61" i="16" s="1"/>
  <c r="H60" i="16"/>
  <c r="L60" i="16" s="1"/>
  <c r="H59" i="16"/>
  <c r="G27" i="1"/>
  <c r="G26" i="1"/>
  <c r="G506" i="14"/>
  <c r="N1" i="16"/>
  <c r="H17" i="16"/>
  <c r="L17" i="16" s="1"/>
  <c r="H18" i="16"/>
  <c r="L18" i="16" s="1"/>
  <c r="H19" i="16"/>
  <c r="L19" i="16" s="1"/>
  <c r="M19" i="16" s="1"/>
  <c r="N19" i="16" s="1"/>
  <c r="H21" i="16"/>
  <c r="L21" i="16" s="1"/>
  <c r="M21" i="16" s="1"/>
  <c r="N21" i="16" s="1"/>
  <c r="H22" i="16"/>
  <c r="L22" i="16" s="1"/>
  <c r="H24" i="16"/>
  <c r="H25" i="16"/>
  <c r="L25" i="16" s="1"/>
  <c r="M25" i="16" s="1"/>
  <c r="N25" i="16" s="1"/>
  <c r="H27" i="16"/>
  <c r="L27" i="16" s="1"/>
  <c r="M27" i="16" s="1"/>
  <c r="N27" i="16" s="1"/>
  <c r="H29" i="16"/>
  <c r="L29" i="16" s="1"/>
  <c r="H31" i="16"/>
  <c r="L31" i="16" s="1"/>
  <c r="M31" i="16" s="1"/>
  <c r="N31" i="16" s="1"/>
  <c r="H32" i="16"/>
  <c r="H34" i="16"/>
  <c r="L34" i="16" s="1"/>
  <c r="M34" i="16" s="1"/>
  <c r="N34" i="16" s="1"/>
  <c r="H35" i="16"/>
  <c r="L35" i="16" s="1"/>
  <c r="H36" i="16"/>
  <c r="L36" i="16" s="1"/>
  <c r="M36" i="16" s="1"/>
  <c r="N36" i="16" s="1"/>
  <c r="H38" i="16"/>
  <c r="L38" i="16" s="1"/>
  <c r="H39" i="16"/>
  <c r="L39" i="16" s="1"/>
  <c r="M39" i="16" s="1"/>
  <c r="N39" i="16" s="1"/>
  <c r="H40" i="16"/>
  <c r="L40" i="16" s="1"/>
  <c r="H42" i="16"/>
  <c r="L42" i="16" s="1"/>
  <c r="M42" i="16" s="1"/>
  <c r="N42" i="16" s="1"/>
  <c r="H43" i="16"/>
  <c r="L43" i="16" s="1"/>
  <c r="H44" i="16"/>
  <c r="L44" i="16" s="1"/>
  <c r="M44" i="16" s="1"/>
  <c r="N44" i="16" s="1"/>
  <c r="H47" i="16"/>
  <c r="L47" i="16" s="1"/>
  <c r="M47" i="16" s="1"/>
  <c r="N47" i="16" s="1"/>
  <c r="H49" i="16"/>
  <c r="L49" i="16" s="1"/>
  <c r="M49" i="16" s="1"/>
  <c r="N49" i="16" s="1"/>
  <c r="H50" i="16"/>
  <c r="L50" i="16" s="1"/>
  <c r="H65" i="16"/>
  <c r="L65" i="16" s="1"/>
  <c r="A18" i="16"/>
  <c r="G31" i="23" l="1"/>
  <c r="G22" i="23"/>
  <c r="G24" i="23" s="1"/>
  <c r="G29" i="23" s="1"/>
  <c r="G33" i="23" s="1"/>
  <c r="L131" i="16"/>
  <c r="M131" i="16" s="1"/>
  <c r="N131" i="16" s="1"/>
  <c r="L126" i="16"/>
  <c r="M126" i="16" s="1"/>
  <c r="N126" i="16" s="1"/>
  <c r="M129" i="16"/>
  <c r="N129" i="16" s="1"/>
  <c r="L130" i="16"/>
  <c r="M130" i="16" s="1"/>
  <c r="N130" i="16" s="1"/>
  <c r="L121" i="16"/>
  <c r="M121" i="16" s="1"/>
  <c r="N121" i="16" s="1"/>
  <c r="M120" i="16"/>
  <c r="N120" i="16" s="1"/>
  <c r="L111" i="16"/>
  <c r="M111" i="16" s="1"/>
  <c r="N111" i="16" s="1"/>
  <c r="L110" i="16"/>
  <c r="M110" i="16" s="1"/>
  <c r="N110" i="16" s="1"/>
  <c r="M113" i="16"/>
  <c r="N113" i="16" s="1"/>
  <c r="M115" i="16"/>
  <c r="N115" i="16" s="1"/>
  <c r="M112" i="16"/>
  <c r="N112" i="16" s="1"/>
  <c r="M114" i="16"/>
  <c r="N114" i="16" s="1"/>
  <c r="M117" i="16"/>
  <c r="N117" i="16" s="1"/>
  <c r="L118" i="16"/>
  <c r="M118" i="16" s="1"/>
  <c r="N118" i="16" s="1"/>
  <c r="L119" i="16"/>
  <c r="M119" i="16" s="1"/>
  <c r="N119" i="16" s="1"/>
  <c r="L105" i="16"/>
  <c r="M105" i="16" s="1"/>
  <c r="N105" i="16" s="1"/>
  <c r="L104" i="16"/>
  <c r="M104" i="16" s="1"/>
  <c r="N104" i="16" s="1"/>
  <c r="L116" i="16"/>
  <c r="M116" i="16" s="1"/>
  <c r="N116" i="16" s="1"/>
  <c r="L92" i="16"/>
  <c r="M92" i="16" s="1"/>
  <c r="N92" i="16" s="1"/>
  <c r="L94" i="16"/>
  <c r="M94" i="16" s="1"/>
  <c r="N94" i="16" s="1"/>
  <c r="L93" i="16"/>
  <c r="M93" i="16" s="1"/>
  <c r="N93" i="16" s="1"/>
  <c r="M99" i="16"/>
  <c r="N99" i="16" s="1"/>
  <c r="L97" i="16"/>
  <c r="M97" i="16" s="1"/>
  <c r="N97" i="16" s="1"/>
  <c r="L76" i="16"/>
  <c r="M76" i="16" s="1"/>
  <c r="N76" i="16" s="1"/>
  <c r="L83" i="16"/>
  <c r="M83" i="16" s="1"/>
  <c r="N83" i="16" s="1"/>
  <c r="M103" i="16"/>
  <c r="N103" i="16" s="1"/>
  <c r="M75" i="16"/>
  <c r="N75" i="16" s="1"/>
  <c r="L91" i="16"/>
  <c r="M91" i="16" s="1"/>
  <c r="N91" i="16" s="1"/>
  <c r="L82" i="16"/>
  <c r="M82" i="16" s="1"/>
  <c r="N82" i="16" s="1"/>
  <c r="L74" i="16"/>
  <c r="M74" i="16" s="1"/>
  <c r="N74" i="16" s="1"/>
  <c r="L98" i="16"/>
  <c r="M98" i="16" s="1"/>
  <c r="N98" i="16" s="1"/>
  <c r="L100" i="16"/>
  <c r="M100" i="16" s="1"/>
  <c r="N100" i="16" s="1"/>
  <c r="L84" i="16"/>
  <c r="M84" i="16" s="1"/>
  <c r="N84" i="16" s="1"/>
  <c r="L89" i="16"/>
  <c r="M89" i="16" s="1"/>
  <c r="N89" i="16" s="1"/>
  <c r="L81" i="16"/>
  <c r="M81" i="16" s="1"/>
  <c r="N81" i="16" s="1"/>
  <c r="L73" i="16"/>
  <c r="M73" i="16" s="1"/>
  <c r="N73" i="16" s="1"/>
  <c r="M109" i="16"/>
  <c r="N109" i="16" s="1"/>
  <c r="L72" i="16"/>
  <c r="M72" i="16" s="1"/>
  <c r="N72" i="16" s="1"/>
  <c r="L87" i="16"/>
  <c r="M87" i="16" s="1"/>
  <c r="N87" i="16" s="1"/>
  <c r="L79" i="16"/>
  <c r="M79" i="16" s="1"/>
  <c r="N79" i="16" s="1"/>
  <c r="L80" i="16"/>
  <c r="M80" i="16" s="1"/>
  <c r="N80" i="16" s="1"/>
  <c r="L125" i="16"/>
  <c r="M125" i="16" s="1"/>
  <c r="N125" i="16" s="1"/>
  <c r="L86" i="16"/>
  <c r="M86" i="16" s="1"/>
  <c r="N86" i="16" s="1"/>
  <c r="L78" i="16"/>
  <c r="M78" i="16" s="1"/>
  <c r="N78" i="16" s="1"/>
  <c r="L101" i="16"/>
  <c r="M101" i="16" s="1"/>
  <c r="N101" i="16" s="1"/>
  <c r="L88" i="16"/>
  <c r="M88" i="16" s="1"/>
  <c r="N88" i="16" s="1"/>
  <c r="L85" i="16"/>
  <c r="M85" i="16" s="1"/>
  <c r="N85" i="16" s="1"/>
  <c r="L77" i="16"/>
  <c r="M77" i="16" s="1"/>
  <c r="N77" i="16" s="1"/>
  <c r="M53" i="16"/>
  <c r="N53" i="16" s="1"/>
  <c r="M55" i="16"/>
  <c r="N55" i="16" s="1"/>
  <c r="L51" i="16"/>
  <c r="M51" i="16" s="1"/>
  <c r="N51" i="16" s="1"/>
  <c r="L54" i="16"/>
  <c r="M54" i="16" s="1"/>
  <c r="N54" i="16" s="1"/>
  <c r="L56" i="16"/>
  <c r="M56" i="16" s="1"/>
  <c r="N56" i="16" s="1"/>
  <c r="L62" i="16"/>
  <c r="M62" i="16" s="1"/>
  <c r="N62" i="16" s="1"/>
  <c r="L58" i="16"/>
  <c r="M58" i="16" s="1"/>
  <c r="N58" i="16" s="1"/>
  <c r="M60" i="16"/>
  <c r="N60" i="16" s="1"/>
  <c r="L63" i="16"/>
  <c r="M63" i="16" s="1"/>
  <c r="N63" i="16" s="1"/>
  <c r="M38" i="16"/>
  <c r="N38" i="16" s="1"/>
  <c r="M61" i="16"/>
  <c r="N61" i="16" s="1"/>
  <c r="M43" i="16"/>
  <c r="N43" i="16" s="1"/>
  <c r="M29" i="16"/>
  <c r="N29" i="16" s="1"/>
  <c r="M35" i="16"/>
  <c r="N35" i="16" s="1"/>
  <c r="M18" i="16"/>
  <c r="N18" i="16" s="1"/>
  <c r="M40" i="16"/>
  <c r="N40" i="16" s="1"/>
  <c r="L32" i="16"/>
  <c r="M32" i="16" s="1"/>
  <c r="N32" i="16" s="1"/>
  <c r="L24" i="16"/>
  <c r="M24" i="16" s="1"/>
  <c r="N24" i="16" s="1"/>
  <c r="L59" i="16"/>
  <c r="M59" i="16" s="1"/>
  <c r="N59" i="16" s="1"/>
  <c r="M22" i="16"/>
  <c r="N22" i="16" s="1"/>
  <c r="M65" i="16"/>
  <c r="N65" i="16" s="1"/>
  <c r="M50" i="16"/>
  <c r="N50" i="16" s="1"/>
  <c r="M17" i="16"/>
  <c r="N17" i="16" s="1"/>
  <c r="F51" i="17"/>
  <c r="G21" i="1" s="1"/>
  <c r="A3" i="17"/>
  <c r="A2" i="17"/>
  <c r="F1" i="17"/>
  <c r="A1" i="17"/>
  <c r="H1150" i="16"/>
  <c r="L1150" i="16" s="1"/>
  <c r="M1150" i="16" s="1"/>
  <c r="N1150" i="16" s="1"/>
  <c r="H914" i="16"/>
  <c r="L914" i="16" s="1"/>
  <c r="M914" i="16" s="1"/>
  <c r="N914" i="16" s="1"/>
  <c r="H904" i="16"/>
  <c r="L904" i="16" s="1"/>
  <c r="M904" i="16" s="1"/>
  <c r="N904" i="16" s="1"/>
  <c r="H905" i="16"/>
  <c r="L905" i="16" s="1"/>
  <c r="M905" i="16" s="1"/>
  <c r="N905" i="16" s="1"/>
  <c r="H906" i="16"/>
  <c r="L906" i="16" s="1"/>
  <c r="M906" i="16" s="1"/>
  <c r="N906" i="16" s="1"/>
  <c r="H907" i="16"/>
  <c r="L907" i="16" s="1"/>
  <c r="M907" i="16" s="1"/>
  <c r="N907" i="16" s="1"/>
  <c r="H908" i="16"/>
  <c r="L908" i="16" s="1"/>
  <c r="M908" i="16" s="1"/>
  <c r="N908" i="16" s="1"/>
  <c r="H530" i="16"/>
  <c r="L530" i="16" s="1"/>
  <c r="M530" i="16" s="1"/>
  <c r="N530" i="16" s="1"/>
  <c r="H357" i="16"/>
  <c r="L357" i="16" s="1"/>
  <c r="M357" i="16" s="1"/>
  <c r="N357" i="16" s="1"/>
  <c r="H448" i="16"/>
  <c r="L448" i="16" s="1"/>
  <c r="M448" i="16" s="1"/>
  <c r="N448" i="16" s="1"/>
  <c r="H356" i="16"/>
  <c r="L356" i="16" s="1"/>
  <c r="H11" i="16"/>
  <c r="L11" i="16" s="1"/>
  <c r="M11" i="16" s="1"/>
  <c r="N11" i="16" s="1"/>
  <c r="H12" i="16"/>
  <c r="L12" i="16" s="1"/>
  <c r="M12" i="16" s="1"/>
  <c r="N12" i="16" s="1"/>
  <c r="H13" i="16"/>
  <c r="L13" i="16" s="1"/>
  <c r="M13" i="16" s="1"/>
  <c r="N13" i="16" s="1"/>
  <c r="H14" i="16"/>
  <c r="L14" i="16" s="1"/>
  <c r="M14" i="16" s="1"/>
  <c r="N14" i="16" s="1"/>
  <c r="H15" i="16"/>
  <c r="L15" i="16" s="1"/>
  <c r="M15" i="16" s="1"/>
  <c r="N15" i="16" s="1"/>
  <c r="H16" i="16"/>
  <c r="L16" i="16" s="1"/>
  <c r="M16" i="16" s="1"/>
  <c r="N16" i="16" s="1"/>
  <c r="N133" i="16" l="1"/>
  <c r="G9" i="1" s="1"/>
  <c r="N66" i="16"/>
  <c r="G8" i="1" s="1"/>
  <c r="M356" i="16"/>
  <c r="N356" i="16" s="1"/>
  <c r="A3" i="16"/>
  <c r="A2" i="16"/>
  <c r="A1" i="16"/>
  <c r="H1208" i="16"/>
  <c r="H1207" i="16"/>
  <c r="H1146" i="16"/>
  <c r="H1145" i="16"/>
  <c r="H913" i="16"/>
  <c r="H909" i="16"/>
  <c r="L909" i="16" s="1"/>
  <c r="H900" i="16"/>
  <c r="L900" i="16" s="1"/>
  <c r="H526" i="16"/>
  <c r="L526" i="16" s="1"/>
  <c r="H525" i="16"/>
  <c r="L525" i="16" s="1"/>
  <c r="H524" i="16"/>
  <c r="L524" i="16" s="1"/>
  <c r="H522" i="16"/>
  <c r="L522" i="16" s="1"/>
  <c r="H521" i="16"/>
  <c r="L521" i="16" s="1"/>
  <c r="H520" i="16"/>
  <c r="L520" i="16" s="1"/>
  <c r="H452" i="16"/>
  <c r="L452" i="16" s="1"/>
  <c r="H352" i="16"/>
  <c r="L352" i="16" s="1"/>
  <c r="H351" i="16"/>
  <c r="L351" i="16" s="1"/>
  <c r="H350" i="16"/>
  <c r="L350" i="16" s="1"/>
  <c r="H349" i="16"/>
  <c r="L349" i="16" s="1"/>
  <c r="H348" i="16"/>
  <c r="L348" i="16" s="1"/>
  <c r="H138" i="16"/>
  <c r="L138" i="16" s="1"/>
  <c r="H137" i="16"/>
  <c r="L137" i="16" s="1"/>
  <c r="H136" i="16"/>
  <c r="L136" i="16" s="1"/>
  <c r="N449" i="16" l="1"/>
  <c r="G11" i="1" s="1"/>
  <c r="M909" i="16"/>
  <c r="N909" i="16" s="1"/>
  <c r="M137" i="16"/>
  <c r="N137" i="16" s="1"/>
  <c r="M348" i="16"/>
  <c r="N348" i="16" s="1"/>
  <c r="M350" i="16"/>
  <c r="N350" i="16" s="1"/>
  <c r="M352" i="16"/>
  <c r="N352" i="16" s="1"/>
  <c r="M452" i="16"/>
  <c r="N452" i="16" s="1"/>
  <c r="M521" i="16"/>
  <c r="N521" i="16" s="1"/>
  <c r="M524" i="16"/>
  <c r="N524" i="16" s="1"/>
  <c r="M526" i="16"/>
  <c r="N526" i="16" s="1"/>
  <c r="M900" i="16"/>
  <c r="N900" i="16" s="1"/>
  <c r="L913" i="16"/>
  <c r="M913" i="16" s="1"/>
  <c r="N913" i="16" s="1"/>
  <c r="L1146" i="16"/>
  <c r="M1146" i="16" s="1"/>
  <c r="N1146" i="16" s="1"/>
  <c r="L1207" i="16"/>
  <c r="M1207" i="16" s="1"/>
  <c r="N1207" i="16" s="1"/>
  <c r="M136" i="16"/>
  <c r="N136" i="16" s="1"/>
  <c r="M138" i="16"/>
  <c r="N138" i="16" s="1"/>
  <c r="M349" i="16"/>
  <c r="N349" i="16" s="1"/>
  <c r="M351" i="16"/>
  <c r="N351" i="16" s="1"/>
  <c r="M520" i="16"/>
  <c r="N520" i="16" s="1"/>
  <c r="M522" i="16"/>
  <c r="N522" i="16" s="1"/>
  <c r="M525" i="16"/>
  <c r="N525" i="16" s="1"/>
  <c r="L1145" i="16"/>
  <c r="M1145" i="16" s="1"/>
  <c r="N1145" i="16" s="1"/>
  <c r="L1208" i="16"/>
  <c r="M1208" i="16" s="1"/>
  <c r="N1208" i="16" s="1"/>
  <c r="N527" i="16" l="1"/>
  <c r="G12" i="1" s="1"/>
  <c r="N1209" i="16"/>
  <c r="G16" i="1" s="1"/>
  <c r="N910" i="16"/>
  <c r="G14" i="1" s="1"/>
  <c r="N901" i="16"/>
  <c r="G13" i="1" s="1"/>
  <c r="N353" i="16"/>
  <c r="G10" i="1" s="1"/>
  <c r="F65" i="15" l="1"/>
  <c r="A3" i="15"/>
  <c r="A2" i="15"/>
  <c r="F1" i="15"/>
  <c r="A1" i="15"/>
  <c r="F51" i="7"/>
  <c r="A3" i="14"/>
  <c r="A3" i="7"/>
  <c r="G444" i="14" l="1"/>
  <c r="G446" i="14"/>
  <c r="G445" i="14"/>
  <c r="G430" i="14"/>
  <c r="G429" i="14"/>
  <c r="G502" i="14" l="1"/>
  <c r="G501" i="14"/>
  <c r="G500" i="14"/>
  <c r="G499" i="14"/>
  <c r="G496" i="14"/>
  <c r="G495" i="14"/>
  <c r="G492" i="14"/>
  <c r="G491" i="14"/>
  <c r="G488" i="14"/>
  <c r="G487" i="14"/>
  <c r="G486" i="14"/>
  <c r="G485" i="14"/>
  <c r="G484" i="14"/>
  <c r="G483" i="14"/>
  <c r="G480" i="14"/>
  <c r="G479" i="14"/>
  <c r="G478" i="14"/>
  <c r="G477" i="14"/>
  <c r="G474" i="14"/>
  <c r="G473" i="14"/>
  <c r="G472" i="14"/>
  <c r="G471" i="14"/>
  <c r="G463" i="14"/>
  <c r="G464" i="14"/>
  <c r="G465" i="14"/>
  <c r="G466" i="14"/>
  <c r="G467" i="14"/>
  <c r="G468" i="14"/>
  <c r="G462" i="14"/>
  <c r="G457" i="14"/>
  <c r="G456" i="14"/>
  <c r="G455" i="14"/>
  <c r="G454" i="14"/>
  <c r="G451" i="14"/>
  <c r="G441" i="14"/>
  <c r="G440" i="14"/>
  <c r="G439" i="14"/>
  <c r="G438" i="14"/>
  <c r="G433" i="14"/>
  <c r="G426" i="14"/>
  <c r="G417" i="14"/>
  <c r="G416" i="14"/>
  <c r="G425" i="14"/>
  <c r="G424" i="14"/>
  <c r="G423" i="14"/>
  <c r="G418" i="14"/>
  <c r="G415" i="14"/>
  <c r="G414" i="14"/>
  <c r="G411" i="14"/>
  <c r="G410" i="14"/>
  <c r="G409" i="14"/>
  <c r="G408" i="14"/>
  <c r="G407" i="14"/>
  <c r="G406" i="14"/>
  <c r="G398" i="14" l="1"/>
  <c r="G397" i="14"/>
  <c r="G390" i="14"/>
  <c r="G392" i="14"/>
  <c r="G391" i="14"/>
  <c r="G389" i="14"/>
  <c r="G383" i="14"/>
  <c r="G382" i="14"/>
  <c r="G384" i="14"/>
  <c r="G385" i="14"/>
  <c r="G377" i="14"/>
  <c r="G373" i="14"/>
  <c r="G374" i="14"/>
  <c r="G372" i="14"/>
  <c r="G371" i="14"/>
  <c r="G370" i="14"/>
  <c r="G369" i="14"/>
  <c r="G368" i="14"/>
  <c r="G367" i="14"/>
  <c r="G364" i="14"/>
  <c r="G361" i="14"/>
  <c r="G362" i="14"/>
  <c r="G363" i="14"/>
  <c r="G360" i="14"/>
  <c r="G357" i="14"/>
  <c r="G356" i="14"/>
  <c r="G354" i="14"/>
  <c r="G355" i="14"/>
  <c r="G353" i="14"/>
  <c r="G352" i="14"/>
  <c r="G351" i="14"/>
  <c r="G350" i="14"/>
  <c r="G349" i="14"/>
  <c r="G345" i="14"/>
  <c r="G344" i="14"/>
  <c r="G343" i="14"/>
  <c r="G339" i="14"/>
  <c r="G338" i="14"/>
  <c r="G337" i="14"/>
  <c r="G336" i="14"/>
  <c r="G335" i="14"/>
  <c r="G334" i="14"/>
  <c r="G333" i="14"/>
  <c r="G332" i="14"/>
  <c r="G331" i="14"/>
  <c r="G330" i="14"/>
  <c r="G329" i="14"/>
  <c r="G328" i="14"/>
  <c r="G325" i="14"/>
  <c r="G319" i="14"/>
  <c r="G320" i="14"/>
  <c r="G321" i="14"/>
  <c r="G318" i="14"/>
  <c r="G311" i="14"/>
  <c r="G312" i="14"/>
  <c r="G313" i="14"/>
  <c r="G314" i="14"/>
  <c r="G315" i="14"/>
  <c r="G310" i="14"/>
  <c r="G302" i="14"/>
  <c r="G303" i="14"/>
  <c r="G304" i="14"/>
  <c r="G305" i="14"/>
  <c r="G306" i="14"/>
  <c r="G307" i="14"/>
  <c r="G301" i="14"/>
  <c r="G295" i="14"/>
  <c r="G296" i="14"/>
  <c r="G297" i="14"/>
  <c r="G298" i="14"/>
  <c r="G294" i="14"/>
  <c r="G286" i="14"/>
  <c r="G287" i="14"/>
  <c r="G288" i="14"/>
  <c r="G289" i="14"/>
  <c r="G290" i="14"/>
  <c r="G291" i="14"/>
  <c r="G285" i="14"/>
  <c r="G279" i="14"/>
  <c r="G280" i="14"/>
  <c r="G278" i="14"/>
  <c r="G277" i="14"/>
  <c r="G276" i="14"/>
  <c r="G273" i="14"/>
  <c r="G272" i="14"/>
  <c r="G271" i="14"/>
  <c r="G270" i="14"/>
  <c r="G269" i="14"/>
  <c r="G265" i="14"/>
  <c r="G266" i="14"/>
  <c r="G267" i="14"/>
  <c r="G268" i="14"/>
  <c r="G264" i="14"/>
  <c r="G260" i="14"/>
  <c r="G261" i="14"/>
  <c r="G259" i="14"/>
  <c r="G255" i="14"/>
  <c r="G256" i="14"/>
  <c r="G257" i="14"/>
  <c r="G258" i="14"/>
  <c r="G254" i="14"/>
  <c r="G251" i="14"/>
  <c r="G252" i="14"/>
  <c r="G253" i="14"/>
  <c r="G250" i="14"/>
  <c r="G249" i="14"/>
  <c r="G242" i="14"/>
  <c r="G243" i="14"/>
  <c r="G241" i="14"/>
  <c r="G240" i="14"/>
  <c r="G239" i="14"/>
  <c r="G238" i="14"/>
  <c r="G235" i="14"/>
  <c r="G234" i="14"/>
  <c r="G233" i="14"/>
  <c r="G232" i="14"/>
  <c r="G229" i="14"/>
  <c r="G228" i="14"/>
  <c r="G223" i="14"/>
  <c r="G222" i="14"/>
  <c r="G221" i="14"/>
  <c r="G220" i="14"/>
  <c r="G219" i="14"/>
  <c r="G218" i="14"/>
  <c r="G217" i="14"/>
  <c r="G216" i="14"/>
  <c r="G215" i="14"/>
  <c r="G210" i="14"/>
  <c r="G211" i="14"/>
  <c r="G212" i="14"/>
  <c r="G209" i="14"/>
  <c r="G208" i="14"/>
  <c r="G205" i="14"/>
  <c r="G204" i="14"/>
  <c r="G202" i="14"/>
  <c r="G201" i="14"/>
  <c r="G200" i="14"/>
  <c r="G199" i="14"/>
  <c r="G198" i="14"/>
  <c r="G203" i="14"/>
  <c r="G193" i="14"/>
  <c r="G195" i="14"/>
  <c r="G194" i="14"/>
  <c r="G192" i="14"/>
  <c r="G189" i="14"/>
  <c r="G188" i="14"/>
  <c r="G187" i="14"/>
  <c r="G177" i="14"/>
  <c r="G178" i="14"/>
  <c r="G179" i="14"/>
  <c r="G180" i="14"/>
  <c r="G181" i="14"/>
  <c r="G182" i="14"/>
  <c r="G176" i="14"/>
  <c r="G166" i="14"/>
  <c r="G167" i="14"/>
  <c r="G168" i="14"/>
  <c r="G169" i="14"/>
  <c r="G170" i="14"/>
  <c r="G171" i="14"/>
  <c r="G172" i="14"/>
  <c r="G173" i="14"/>
  <c r="G165" i="14" l="1"/>
  <c r="G155" i="14"/>
  <c r="G156" i="14"/>
  <c r="G157" i="14"/>
  <c r="G158" i="14"/>
  <c r="G159" i="14"/>
  <c r="G160" i="14"/>
  <c r="G161" i="14"/>
  <c r="G162" i="14"/>
  <c r="G154" i="14"/>
  <c r="G149" i="14"/>
  <c r="G148" i="14"/>
  <c r="G151" i="14"/>
  <c r="G150" i="14"/>
  <c r="G147" i="14"/>
  <c r="G144" i="14"/>
  <c r="G145" i="14"/>
  <c r="G146" i="14"/>
  <c r="G143" i="14"/>
  <c r="G131" i="14"/>
  <c r="G132" i="14"/>
  <c r="G133" i="14"/>
  <c r="G134" i="14"/>
  <c r="G135" i="14"/>
  <c r="G136" i="14"/>
  <c r="G137" i="14"/>
  <c r="G138" i="14"/>
  <c r="G139" i="14"/>
  <c r="G140" i="14"/>
  <c r="G130" i="14"/>
  <c r="G129" i="14"/>
  <c r="G123" i="14"/>
  <c r="G124" i="14"/>
  <c r="G125" i="14"/>
  <c r="G126" i="14"/>
  <c r="G122" i="14"/>
  <c r="G117" i="14"/>
  <c r="G118" i="14"/>
  <c r="G119" i="14"/>
  <c r="G116" i="14"/>
  <c r="G115" i="14"/>
  <c r="G114" i="14"/>
  <c r="G113" i="14"/>
  <c r="G112" i="14"/>
  <c r="G111" i="14"/>
  <c r="G110" i="14"/>
  <c r="G109" i="14"/>
  <c r="G104" i="14"/>
  <c r="G103" i="14"/>
  <c r="G102" i="14"/>
  <c r="G101" i="14"/>
  <c r="G95" i="14"/>
  <c r="G94" i="14"/>
  <c r="G91" i="14"/>
  <c r="G92" i="14"/>
  <c r="G93" i="14"/>
  <c r="G90" i="14"/>
  <c r="G83" i="14"/>
  <c r="G84" i="14"/>
  <c r="G85" i="14"/>
  <c r="G86" i="14"/>
  <c r="G87" i="14"/>
  <c r="G82" i="14"/>
  <c r="G65" i="14"/>
  <c r="G66" i="14"/>
  <c r="G67" i="14"/>
  <c r="G68" i="14"/>
  <c r="G69" i="14"/>
  <c r="G70" i="14"/>
  <c r="G71" i="14"/>
  <c r="G72" i="14"/>
  <c r="G73" i="14"/>
  <c r="G74" i="14"/>
  <c r="G75" i="14"/>
  <c r="G76" i="14"/>
  <c r="G77" i="14"/>
  <c r="G78" i="14"/>
  <c r="G79" i="14"/>
  <c r="G64" i="14"/>
  <c r="G57" i="14" l="1"/>
  <c r="G54" i="14"/>
  <c r="G51" i="14"/>
  <c r="G50" i="14"/>
  <c r="G49" i="14"/>
  <c r="G15" i="14"/>
  <c r="G16" i="14"/>
  <c r="G44" i="14"/>
  <c r="G43" i="14"/>
  <c r="G42" i="14"/>
  <c r="G41" i="14"/>
  <c r="G39" i="14"/>
  <c r="G38" i="14"/>
  <c r="G31" i="14"/>
  <c r="G33" i="14"/>
  <c r="G32" i="14"/>
  <c r="G27" i="14"/>
  <c r="G26" i="14"/>
  <c r="G28" i="14"/>
  <c r="G25" i="14"/>
  <c r="G22" i="14"/>
  <c r="G19" i="14"/>
  <c r="G20" i="14"/>
  <c r="G21" i="14"/>
  <c r="G18" i="14"/>
  <c r="G17" i="14"/>
  <c r="A2" i="14"/>
  <c r="A1" i="14"/>
  <c r="G1" i="14"/>
  <c r="G20" i="1" l="1"/>
  <c r="G3" i="13"/>
  <c r="G4" i="13"/>
  <c r="G5" i="13"/>
  <c r="G6" i="13"/>
  <c r="G7" i="13"/>
  <c r="G8" i="13"/>
  <c r="G9" i="13"/>
  <c r="G10" i="13"/>
  <c r="G11" i="13"/>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2" i="13"/>
  <c r="K2" i="13" l="1"/>
  <c r="K3" i="13"/>
  <c r="K4" i="13"/>
  <c r="K5" i="13"/>
  <c r="K6" i="13"/>
  <c r="K7" i="13"/>
  <c r="K8" i="13"/>
  <c r="K9" i="13"/>
  <c r="K10" i="13"/>
  <c r="K11" i="13"/>
  <c r="K12" i="13"/>
  <c r="K13" i="13"/>
  <c r="K14" i="13"/>
  <c r="K15" i="13"/>
  <c r="K16" i="13"/>
  <c r="K17" i="13"/>
  <c r="K18" i="13"/>
  <c r="K19" i="13"/>
  <c r="K20" i="13"/>
  <c r="K21" i="13"/>
  <c r="K22" i="13"/>
  <c r="K23" i="13"/>
  <c r="K24" i="13"/>
  <c r="K25" i="13"/>
  <c r="K26" i="13"/>
  <c r="K27" i="13"/>
  <c r="K28" i="13"/>
  <c r="K29" i="13"/>
  <c r="K30" i="13"/>
  <c r="K31" i="13"/>
  <c r="K32" i="13"/>
  <c r="K33" i="13"/>
  <c r="K34" i="13"/>
  <c r="K35" i="13"/>
  <c r="K36" i="13"/>
  <c r="K37" i="13"/>
  <c r="K38" i="13"/>
  <c r="K39" i="13"/>
  <c r="K40" i="13"/>
  <c r="K41" i="13"/>
  <c r="K42" i="13"/>
  <c r="K43" i="13"/>
  <c r="K44" i="13"/>
  <c r="K45" i="13"/>
  <c r="L45" i="13" s="1"/>
  <c r="M45" i="13" s="1"/>
  <c r="K46" i="13"/>
  <c r="L46" i="13" s="1"/>
  <c r="M46" i="13" s="1"/>
  <c r="L44" i="13" l="1"/>
  <c r="M44" i="13" s="1"/>
  <c r="L43" i="13"/>
  <c r="M43" i="13" s="1"/>
  <c r="L42" i="13"/>
  <c r="M42" i="13" s="1"/>
  <c r="L41" i="13"/>
  <c r="M41" i="13" s="1"/>
  <c r="L40" i="13"/>
  <c r="M40" i="13" s="1"/>
  <c r="L39" i="13"/>
  <c r="M39" i="13" s="1"/>
  <c r="L38" i="13"/>
  <c r="M38" i="13" s="1"/>
  <c r="L37" i="13"/>
  <c r="M37" i="13" s="1"/>
  <c r="L36" i="13"/>
  <c r="M36" i="13" s="1"/>
  <c r="L35" i="13"/>
  <c r="M35" i="13" s="1"/>
  <c r="L34" i="13"/>
  <c r="M34" i="13" s="1"/>
  <c r="L33" i="13"/>
  <c r="M33" i="13" s="1"/>
  <c r="L32" i="13"/>
  <c r="M32" i="13" s="1"/>
  <c r="L31" i="13"/>
  <c r="M31" i="13" s="1"/>
  <c r="L30" i="13"/>
  <c r="M30" i="13" s="1"/>
  <c r="L29" i="13"/>
  <c r="M29" i="13" s="1"/>
  <c r="L28" i="13"/>
  <c r="M28" i="13" s="1"/>
  <c r="L27" i="13"/>
  <c r="M27" i="13" s="1"/>
  <c r="L26" i="13"/>
  <c r="M26" i="13" s="1"/>
  <c r="L25" i="13"/>
  <c r="M25" i="13" s="1"/>
  <c r="L24" i="13"/>
  <c r="M24" i="13" s="1"/>
  <c r="L23" i="13"/>
  <c r="M23" i="13" s="1"/>
  <c r="L22" i="13"/>
  <c r="M22" i="13" s="1"/>
  <c r="L21" i="13"/>
  <c r="M21" i="13" s="1"/>
  <c r="L20" i="13"/>
  <c r="M20" i="13" s="1"/>
  <c r="L19" i="13"/>
  <c r="M19" i="13" s="1"/>
  <c r="L18" i="13"/>
  <c r="M18" i="13" s="1"/>
  <c r="L17" i="13"/>
  <c r="M17" i="13" s="1"/>
  <c r="L16" i="13"/>
  <c r="M16" i="13" s="1"/>
  <c r="L15" i="13"/>
  <c r="M15" i="13" s="1"/>
  <c r="L14" i="13"/>
  <c r="M14" i="13" s="1"/>
  <c r="L13" i="13"/>
  <c r="M13" i="13" s="1"/>
  <c r="L12" i="13"/>
  <c r="M12" i="13" s="1"/>
  <c r="L11" i="13"/>
  <c r="M11" i="13" s="1"/>
  <c r="L10" i="13"/>
  <c r="M10" i="13" s="1"/>
  <c r="L9" i="13"/>
  <c r="M9" i="13" s="1"/>
  <c r="L8" i="13"/>
  <c r="M8" i="13" s="1"/>
  <c r="L7" i="13"/>
  <c r="M7" i="13" s="1"/>
  <c r="L6" i="13"/>
  <c r="M6" i="13" s="1"/>
  <c r="L5" i="13"/>
  <c r="M5" i="13" s="1"/>
  <c r="L4" i="13"/>
  <c r="M4" i="13" s="1"/>
  <c r="L3" i="13"/>
  <c r="M3" i="13" s="1"/>
  <c r="L2" i="13"/>
  <c r="M2" i="13" s="1"/>
  <c r="B3" i="12"/>
  <c r="B2" i="12"/>
  <c r="D1" i="12"/>
  <c r="B1" i="12"/>
  <c r="B3" i="6"/>
  <c r="A2" i="7"/>
  <c r="F1" i="7"/>
  <c r="A1" i="7"/>
  <c r="D1" i="6"/>
  <c r="B2" i="6"/>
  <c r="B1" i="6"/>
  <c r="N1004" i="16" l="1"/>
  <c r="N1006" i="16"/>
  <c r="N1017" i="16"/>
  <c r="N1011" i="16"/>
  <c r="N1008" i="16"/>
  <c r="N1013" i="16"/>
  <c r="N1005" i="16"/>
  <c r="N1010" i="16"/>
  <c r="N1014" i="16"/>
  <c r="N1007" i="16"/>
  <c r="N1012" i="16"/>
  <c r="N1015" i="16"/>
  <c r="N1016" i="16"/>
  <c r="N1009" i="16"/>
  <c r="N1022" i="16"/>
  <c r="N1038" i="16"/>
  <c r="N1031" i="16"/>
  <c r="N1024" i="16"/>
  <c r="N1035" i="16"/>
  <c r="N1029" i="16"/>
  <c r="N1040" i="16"/>
  <c r="N1033" i="16"/>
  <c r="N1026" i="16"/>
  <c r="N1036" i="16"/>
  <c r="N1037" i="16"/>
  <c r="N1023" i="16"/>
  <c r="N1034" i="16"/>
  <c r="N1028" i="16"/>
  <c r="N1039" i="16"/>
  <c r="N1032" i="16"/>
  <c r="N1025" i="16"/>
  <c r="N1030" i="16"/>
  <c r="N1027" i="16"/>
  <c r="N1147" i="16" l="1"/>
  <c r="G15" i="1" s="1"/>
  <c r="G18" i="1" s="1"/>
  <c r="G22" i="1" l="1"/>
  <c r="G24" i="1" s="1"/>
  <c r="G29" i="1" s="1"/>
  <c r="G31" i="1"/>
  <c r="G33" i="1" s="1"/>
</calcChain>
</file>

<file path=xl/sharedStrings.xml><?xml version="1.0" encoding="utf-8"?>
<sst xmlns="http://schemas.openxmlformats.org/spreadsheetml/2006/main" count="8758" uniqueCount="2852">
  <si>
    <t>Commentary</t>
  </si>
  <si>
    <t>RIBA Stage 0</t>
  </si>
  <si>
    <t>Comments / Notes:</t>
  </si>
  <si>
    <t>Assumptions &amp; Exclusions</t>
  </si>
  <si>
    <t>Assumptions</t>
  </si>
  <si>
    <t>▪</t>
  </si>
  <si>
    <t>Exclusions</t>
  </si>
  <si>
    <t>Tender Price documentation</t>
  </si>
  <si>
    <t>Ref</t>
  </si>
  <si>
    <t>Description</t>
  </si>
  <si>
    <t>Quant</t>
  </si>
  <si>
    <t>Unit</t>
  </si>
  <si>
    <t>Rate
(£)</t>
  </si>
  <si>
    <t>Total
(£)</t>
  </si>
  <si>
    <t>Construction works estimate</t>
  </si>
  <si>
    <t>0</t>
  </si>
  <si>
    <t>Facilitating Works</t>
  </si>
  <si>
    <t>item</t>
  </si>
  <si>
    <t>Substructure</t>
  </si>
  <si>
    <t>Superstructure</t>
  </si>
  <si>
    <t>Internal finishes</t>
  </si>
  <si>
    <t>Fittings, furnishings and equipment</t>
  </si>
  <si>
    <t>Services</t>
  </si>
  <si>
    <t>Prefabricated buildings and building units</t>
  </si>
  <si>
    <t>Work to existing buildings</t>
  </si>
  <si>
    <t>External works</t>
  </si>
  <si>
    <t>Works Package sub total</t>
  </si>
  <si>
    <t xml:space="preserve">Main Contractors Preliminaries </t>
  </si>
  <si>
    <t xml:space="preserve">Risk Allocation Schedule </t>
  </si>
  <si>
    <t>%</t>
  </si>
  <si>
    <t>Construction works Sub-Total</t>
  </si>
  <si>
    <t>Other works</t>
  </si>
  <si>
    <t>Provisional Sums</t>
  </si>
  <si>
    <t>Target Cost</t>
  </si>
  <si>
    <t>GMC calculation</t>
  </si>
  <si>
    <t>Guaranteed Maximum Cost (GMC)</t>
  </si>
  <si>
    <t>Main Contractor Prelims</t>
  </si>
  <si>
    <t>Fixed Cost</t>
  </si>
  <si>
    <t xml:space="preserve">Time Related </t>
  </si>
  <si>
    <t>Note* The Contractor shall price the following preliminary items in accordance with 'TBC'
The contractor is to include in this section any other project specific preliminary cost items they deem necessary for completing the works in accordance with  'TBC' Specification, Information and drawings. Please see section 2.15</t>
  </si>
  <si>
    <t>Employers Requirements</t>
  </si>
  <si>
    <t>Site Accommodation</t>
  </si>
  <si>
    <t>1.1.1 Site accommodation</t>
  </si>
  <si>
    <t>1. Bringing to site and installing, including all temporary drainage,
services and intruder alarms.</t>
  </si>
  <si>
    <t>2. Adaptations/alterations during works.</t>
  </si>
  <si>
    <t>3. Dismantling and removing from site, including rectifying any
damage.</t>
  </si>
  <si>
    <t>4. Maintaining</t>
  </si>
  <si>
    <t>week</t>
  </si>
  <si>
    <t>5. Cleaning</t>
  </si>
  <si>
    <t>6. Charges</t>
  </si>
  <si>
    <t>7. Off-site rented temporary accommodation</t>
  </si>
  <si>
    <t>8. Rectifying damage to off-site rented temporary accommodation</t>
  </si>
  <si>
    <t>1.1.2 Furniture and equipment</t>
  </si>
  <si>
    <t>1. Bringing to site and installing</t>
  </si>
  <si>
    <t>2. Cleaning</t>
  </si>
  <si>
    <t>3. Charges</t>
  </si>
  <si>
    <t>4. Dismantling and removing from site</t>
  </si>
  <si>
    <t>1.1.3 Telecommunications and IT systems</t>
  </si>
  <si>
    <t>1. Purchase charges</t>
  </si>
  <si>
    <t>2. Hire Charges</t>
  </si>
  <si>
    <t>3. Consumables</t>
  </si>
  <si>
    <t>Site records</t>
  </si>
  <si>
    <t>1.2.1 Site records</t>
  </si>
  <si>
    <t>1. Operations and maintenance manuals</t>
  </si>
  <si>
    <t>2. Compilation of health and safety file</t>
  </si>
  <si>
    <t>1.2.2 Web-based information management system</t>
  </si>
  <si>
    <t>1. Provision of system</t>
  </si>
  <si>
    <t>2. Uploading of data</t>
  </si>
  <si>
    <t>3. Training of building users staff in the operation of web-based management system</t>
  </si>
  <si>
    <t>Completion and post-completion requirements</t>
  </si>
  <si>
    <t>1.3.1 Handover requirements</t>
  </si>
  <si>
    <t>1. Training of building users staff in the operation and maintenance of the building engineering services systems</t>
  </si>
  <si>
    <t>2. Provision of spare parts for maintenance of building engineering services.</t>
  </si>
  <si>
    <t>3. Provision of tools and portable indicating instruments for the operation and maintenance of building engineering services systems.</t>
  </si>
  <si>
    <t>1.3.2 Operation and maintenance services</t>
  </si>
  <si>
    <t>1. Operation and maintenance of building engineering services installations, mechanical plant and equipment and the like during the defects liability period, period for rectifying defects, maintenance period or other specified period (i.e. additional services that are normally required by the contract).</t>
  </si>
  <si>
    <t>1.3.3 Landscape management services</t>
  </si>
  <si>
    <t>1. Maintenance of internal and external planting</t>
  </si>
  <si>
    <t>Main Contractors cost items</t>
  </si>
  <si>
    <t>Management and Staff</t>
  </si>
  <si>
    <t>2.1.1 Project specific management and staff</t>
  </si>
  <si>
    <t>1. Project manager / director</t>
  </si>
  <si>
    <t>2. Construction manager</t>
  </si>
  <si>
    <t>3. Supervisors, including works/trade package managers, building services engineering managers/co-ordinators and off-site production managers.</t>
  </si>
  <si>
    <t>4. Health and safety manager/officers.</t>
  </si>
  <si>
    <t>5. Commissioning manager (building engineering services).</t>
  </si>
  <si>
    <t xml:space="preserve">6. Planning/programming manager and staff. </t>
  </si>
  <si>
    <t>7. Senior/managing quantity surveyor.</t>
  </si>
  <si>
    <t>8. Project/package quantity surveyors.</t>
  </si>
  <si>
    <t>9. Procurement manager.</t>
  </si>
  <si>
    <t>10. Design manager.</t>
  </si>
  <si>
    <t>11. Project engineers.</t>
  </si>
  <si>
    <t>12. Environmental manager.</t>
  </si>
  <si>
    <t>13. Temporary works design engineers.</t>
  </si>
  <si>
    <t>14. Materials management staff (e.g. storeman).</t>
  </si>
  <si>
    <t>15. Administrative staff, including secretary, document controllers, finance clerks and the like.</t>
  </si>
  <si>
    <t>16. Other management and staff. Please provide detail</t>
  </si>
  <si>
    <t>2.1.2 Visiting management and staff</t>
  </si>
  <si>
    <t>1. Managing director, regional director, operations director, commercial director and the like.</t>
  </si>
  <si>
    <t>2. Quality manager.</t>
  </si>
  <si>
    <t>3. Contracts/commercial manager.</t>
  </si>
  <si>
    <t>4. Health and safety manager.</t>
  </si>
  <si>
    <t>5. Environmental manager/consultant.</t>
  </si>
  <si>
    <t>6. Other visiting management and staff.</t>
  </si>
  <si>
    <t>2.1.3 Extraordinary support costs</t>
  </si>
  <si>
    <t>1. Legal advice costs</t>
  </si>
  <si>
    <t>2. Recruitment costs</t>
  </si>
  <si>
    <t>3. Team building costs</t>
  </si>
  <si>
    <t>4. Other extraordinary support costs</t>
  </si>
  <si>
    <t>5. Day transport</t>
  </si>
  <si>
    <t>6. Personnel transport (i.e. transportation of work operatives to site).</t>
  </si>
  <si>
    <t>7. Temporary living accommodation (e.g. long/medium term accommodation costs).</t>
  </si>
  <si>
    <t>8. Subsistence payments.</t>
  </si>
  <si>
    <t>9. Out of normal hours working, including non-productive overtime allowances.</t>
  </si>
  <si>
    <t>2.1.4 Staff travel</t>
  </si>
  <si>
    <t>1. Visits to employer’s and consultants’ offices.</t>
  </si>
  <si>
    <t>nr</t>
  </si>
  <si>
    <t>2. Visits to subcontractors’ offices/works.</t>
  </si>
  <si>
    <t>3. Overseas visits.</t>
  </si>
  <si>
    <t>4. Accommodation charges and overnight expenses.</t>
  </si>
  <si>
    <t>Site establishment</t>
  </si>
  <si>
    <t>2.2.1 Site accommodation</t>
  </si>
  <si>
    <t>2. Hire charges</t>
  </si>
  <si>
    <t>3. Employer’s accommodation, where an integral part of the main contractor’s site accommodation</t>
  </si>
  <si>
    <t>4. Delivery of temporary site accommodation to site, erection, construction and removal.</t>
  </si>
  <si>
    <t>5. Temporary accommodation made available by the employer.</t>
  </si>
  <si>
    <t>6. Intruder alarms</t>
  </si>
  <si>
    <t>7. Land/property rental where site accommodation located off-site.</t>
  </si>
  <si>
    <t>8. Alterations and adaptations to site accommodation, including partitioning, doors, painting and decorating, and the like.</t>
  </si>
  <si>
    <t>9. Relocation and alterations of temporary accommodation during construction stage.</t>
  </si>
  <si>
    <t>10. Reinstating temporary site accommodation to original condition prior to removal from site.</t>
  </si>
  <si>
    <t>11. Removal of site accommodation and temporary works in connection with site accommodation.</t>
  </si>
  <si>
    <t>2.2.2 Temporary works in connection with site establishment</t>
  </si>
  <si>
    <t>1. Temporary bases and foundations for site accommodation, including maintenance and reinstatement of existing surfaces on completion of the works.</t>
  </si>
  <si>
    <t>m²</t>
  </si>
  <si>
    <t>2. Connections to temporary service, including maintenance and removal on completion of the works.</t>
  </si>
  <si>
    <t>3. Connections to temporary drainage, in including maintenance and removal on completion of the works.</t>
  </si>
  <si>
    <t>4. Temporary site roads, paths and paving's (including on-site car parking), including reinstatement of existing surfaces on completion of the works.</t>
  </si>
  <si>
    <t>m</t>
  </si>
  <si>
    <t>5. Temporary surface water drainage to temporary site roads, paths and pavements, including maintenance and removal on completion of the works.</t>
  </si>
  <si>
    <t>2.2.3 Furniture and equipment</t>
  </si>
  <si>
    <t>1. Workstations for staff, including maintenance.</t>
  </si>
  <si>
    <t>2. General office furniture, including maintenance.</t>
  </si>
  <si>
    <t>3. Conference/meeting room furniture, including maintenance.</t>
  </si>
  <si>
    <t>4. Photocopiers, including purchase/rental, maintenance and other running costs.</t>
  </si>
  <si>
    <t>5. Canteen furniture, including maintenance.</t>
  </si>
  <si>
    <t>6. Canteen equipment, including purchase/rental, maintenance and other running costs.</t>
  </si>
  <si>
    <t>7. Floor coverings, including maintenance.</t>
  </si>
  <si>
    <t>8. Water dispensers, including purchase/rental, maintenance and other running costs.</t>
  </si>
  <si>
    <t>9. Heaters, including maintenance of heaters.</t>
  </si>
  <si>
    <t>10. Other office equipment, including maintenance.</t>
  </si>
  <si>
    <t>11. Removal of furniture and equipment.</t>
  </si>
  <si>
    <t>12. Maintenance furniture and floor covering.</t>
  </si>
  <si>
    <t>2.2.4 IT systems</t>
  </si>
  <si>
    <t>1. Computer hardware, including purchase/rental, installation, initial set up, maintenance and running costs, such as:
– desktop computers and laptop computers.
– CAD stations.
– server and network equipment.
– printers and plotters.
– other computer system hardware.</t>
  </si>
  <si>
    <t>2. Software and software licences</t>
  </si>
  <si>
    <t>3. Modem lines, modems and connections</t>
  </si>
  <si>
    <t>4. WAN lines and connections (if applicable)</t>
  </si>
  <si>
    <t>5. Line rental charges.</t>
  </si>
  <si>
    <t>6. Internet/website addresses.</t>
  </si>
  <si>
    <t>7. Internet service provider (ISP) charges.</t>
  </si>
  <si>
    <t>8. Line calls charges.</t>
  </si>
  <si>
    <t>9. IT support and maintenance.</t>
  </si>
  <si>
    <t>2.2.5 Consumables and services</t>
  </si>
  <si>
    <t>1. Stationery</t>
  </si>
  <si>
    <t>2. Computer and printer consumables (e.g. ink cartridges)</t>
  </si>
  <si>
    <t>3. Postage</t>
  </si>
  <si>
    <t>4. Courier charges.</t>
  </si>
  <si>
    <t>5. Tea, coffee, water bottles and the like.</t>
  </si>
  <si>
    <t>6. First aid consumables.</t>
  </si>
  <si>
    <t>7. Photocopier consumables (e.g. paper and toners).</t>
  </si>
  <si>
    <t>8. Fax consumables (e.g. paper and toners).</t>
  </si>
  <si>
    <t>9. Drawing printer consumables (e.g. ink cartridges).</t>
  </si>
  <si>
    <t>2.2.6 Brought-in services</t>
  </si>
  <si>
    <t>1. Catering</t>
  </si>
  <si>
    <t>2. Equipment maintenance.</t>
  </si>
  <si>
    <t>3. Document management, including management information systems and electronic data management systems (EDMS).</t>
  </si>
  <si>
    <t>4. Printing (purchasing), including reports and drawings.</t>
  </si>
  <si>
    <t>5. Staff transport.</t>
  </si>
  <si>
    <t>6. Off-site parking charges.</t>
  </si>
  <si>
    <t>7. Meeting room facilities.</t>
  </si>
  <si>
    <t>8. Photographic services.</t>
  </si>
  <si>
    <t>9. Other.</t>
  </si>
  <si>
    <t>2.2.7 Sundries</t>
  </si>
  <si>
    <t>1. Main contractors signboards</t>
  </si>
  <si>
    <t>2. Safety and information notice boards.</t>
  </si>
  <si>
    <t>3. Fire points.</t>
  </si>
  <si>
    <t>4. Shelters</t>
  </si>
  <si>
    <t>5. Tool stores</t>
  </si>
  <si>
    <t>6. Crane signage</t>
  </si>
  <si>
    <t>7. Employers composite signboards</t>
  </si>
  <si>
    <t>Temporary services</t>
  </si>
  <si>
    <t>2.3.1 Temporary water supply</t>
  </si>
  <si>
    <t>1. Temporary connections</t>
  </si>
  <si>
    <t>2. Distribution equipment, installation and adaptations.</t>
  </si>
  <si>
    <t>3. Meter charges.</t>
  </si>
  <si>
    <t>2.3.2 Temporary gas supply</t>
  </si>
  <si>
    <t>1. Gas connection</t>
  </si>
  <si>
    <t>2. Distribution equipment, installation and adaptations</t>
  </si>
  <si>
    <t>4. Bottled gas</t>
  </si>
  <si>
    <t>2.3.3 Temporary electricity supply</t>
  </si>
  <si>
    <t>2. Temporary electrical supply for tower cranes.</t>
  </si>
  <si>
    <t>3. Charges – power consumption for site establishment.</t>
  </si>
  <si>
    <t>4. Charges – power consumption for the works.</t>
  </si>
  <si>
    <t>5. Distribution equipment, installation and adaptations.</t>
  </si>
  <si>
    <t>6. Attendance.</t>
  </si>
  <si>
    <t>7. Uninterrupted power supply (UPS).</t>
  </si>
  <si>
    <t>8. Temporary substation modifications.</t>
  </si>
  <si>
    <t>2.3.4 Temporary telecommunication
systems</t>
  </si>
  <si>
    <t>1. Landlines (including connection and rental charges), including:
– telephone and fax lines
– ISDN lines.</t>
  </si>
  <si>
    <t>2. Telephone and facsimile equipment (including connection and rental charges), including:
– PABX equipment.
– handsets, including purchase or rental.
– fax machines, including purchase or rental.
– installation of equipment.
– maintenance of equipment.</t>
  </si>
  <si>
    <t>3. Mobile (cellular) phones, including:
– mobile phones, including purchase or rental and connection
charges.
– spare batteries.
– mobile phone charges.</t>
  </si>
  <si>
    <t>4. Telephone charges, including:
– telephone call charges.
– fax charges.
– fax and telephone consumables.</t>
  </si>
  <si>
    <t>5. Radios (including purchase or rental charges), including:
– base set.
– handsets and chargers.
– repairs and maintenance.
– licences.
– spare batteries.</t>
  </si>
  <si>
    <t>2.3.5 Temporary drainage</t>
  </si>
  <si>
    <t>1. Temporary mains</t>
  </si>
  <si>
    <t>2. Septic tanks</t>
  </si>
  <si>
    <t>3. On-site treatment plant</t>
  </si>
  <si>
    <t>4. Holding tanks</t>
  </si>
  <si>
    <t xml:space="preserve">5. Sewage pumping </t>
  </si>
  <si>
    <t>6. Distribution pipework, etc.</t>
  </si>
  <si>
    <t>7. Drainage installation and adaptations.</t>
  </si>
  <si>
    <t>8. Disposal charges (i.e. rates).</t>
  </si>
  <si>
    <t>9. Disposal costs (i.e. tanker charges).</t>
  </si>
  <si>
    <t>Security</t>
  </si>
  <si>
    <t>2.4.1 Security staff</t>
  </si>
  <si>
    <t>1. Security guards (day and night)</t>
  </si>
  <si>
    <t>2. watchmen (day and night)</t>
  </si>
  <si>
    <t>2.4.2 Security equipment</t>
  </si>
  <si>
    <t>1. Site pass issue equipment, including maintenance and removal.</t>
  </si>
  <si>
    <t>2. Site pass consumables.</t>
  </si>
  <si>
    <t>3. CCTV surveillance installation, including maintenance and removal.</t>
  </si>
  <si>
    <t>4. Temporary vehicle control barriers, including maintenance and removal.</t>
  </si>
  <si>
    <t>2.4.3 Hoardings, fences and gates</t>
  </si>
  <si>
    <t>1. Perimeter hoardings and fencing and the like to site boundaries and to form site compounds.</t>
  </si>
  <si>
    <t>2. Access gates, including frames and ironmongery.</t>
  </si>
  <si>
    <t>3. Painting of hoardings, fencing, gates, and the like.</t>
  </si>
  <si>
    <t>4. Temporary doors.</t>
  </si>
  <si>
    <t>5. Modification to line of hoarding and fencing during construction.</t>
  </si>
  <si>
    <t>6. Dismantling and removal of hoarding, fencing, gates, and the like.</t>
  </si>
  <si>
    <t>Safety and environmental protection</t>
  </si>
  <si>
    <t>Works required to satisfy requirements of CDM Regulations:</t>
  </si>
  <si>
    <t>2.5.1 Safety programme</t>
  </si>
  <si>
    <t>1. Health and safety manager/officers.</t>
  </si>
  <si>
    <t>2. Safety audits, including safety audits carried out by external consultant.</t>
  </si>
  <si>
    <t>3. Staff safety training.</t>
  </si>
  <si>
    <t>4. Site safety incentive scheme.</t>
  </si>
  <si>
    <t>5. Notices and information to neighbours.</t>
  </si>
  <si>
    <t>6. Personal protective equipment (PPE), including for employer and consultants.</t>
  </si>
  <si>
    <t>7. PPE for multi-service gangs.</t>
  </si>
  <si>
    <t>8. Fire points.</t>
  </si>
  <si>
    <t>9. Temporary fire alarms.</t>
  </si>
  <si>
    <t>10. Fire extinguishers.</t>
  </si>
  <si>
    <t>11. Statutory safety signage.</t>
  </si>
  <si>
    <t>12. Nurse</t>
  </si>
  <si>
    <t>13. Traffic marshals.</t>
  </si>
  <si>
    <t>2.5.2 Barriers and safety scaffolding</t>
  </si>
  <si>
    <t>1. Guard rails and edge protection (e.g. to edges of suspended slabs and roofs).</t>
  </si>
  <si>
    <t>2. Temporary staircase balustrades (i.e. to new staircases during construction).</t>
  </si>
  <si>
    <t>3. Lift shaft protection.</t>
  </si>
  <si>
    <t>4. Protection to holes and openings in ground floor slabs, suspended slabs and the like.</t>
  </si>
  <si>
    <t>5. Debris netting/plastic sheeting.</t>
  </si>
  <si>
    <t>6. Fan protection.</t>
  </si>
  <si>
    <t>7. Scaffold inspections.</t>
  </si>
  <si>
    <t>8. Hoist run-offs</t>
  </si>
  <si>
    <t>9. Protective walkways</t>
  </si>
  <si>
    <t>10. Other safety measures</t>
  </si>
  <si>
    <t>2.5.3 Environmental protection measures</t>
  </si>
  <si>
    <t>1. Control of pollution</t>
  </si>
  <si>
    <t>2. Residual control of noise</t>
  </si>
  <si>
    <t>3. Environmental monitoring</t>
  </si>
  <si>
    <t>4. Environmental manager / consultant</t>
  </si>
  <si>
    <t>5. Environmental audits, including safety audits carried out by external consultant.</t>
  </si>
  <si>
    <t xml:space="preserve">Control and protection </t>
  </si>
  <si>
    <t>2.6.1 Environmental protection measures</t>
  </si>
  <si>
    <t>1. Surveys</t>
  </si>
  <si>
    <t>2. Topographical survey.</t>
  </si>
  <si>
    <t>3. Non-employer dilapidation survey.</t>
  </si>
  <si>
    <t>4. Structural/dilapidations survey adjoining buildings.</t>
  </si>
  <si>
    <t>5. Environmental surveys.</t>
  </si>
  <si>
    <t>6. Movement monitoring.</t>
  </si>
  <si>
    <t>7. Maintenance and inspection costs.</t>
  </si>
  <si>
    <t>2.6.2 Setting out</t>
  </si>
  <si>
    <t>1. Setting out primary grids.</t>
  </si>
  <si>
    <t>2. Grid transfers and level checks.</t>
  </si>
  <si>
    <t>3. Maintenance of grids.</t>
  </si>
  <si>
    <t>4. Take over control and independent checks (i.e. on change of subcontractors).</t>
  </si>
  <si>
    <t>5. Instruments for setting out.</t>
  </si>
  <si>
    <t>2.6.3 Protection of works</t>
  </si>
  <si>
    <t>1. Protection of finished works to project handover.</t>
  </si>
  <si>
    <t>2. Protection of stairs, balustrades and the like works to project handover.</t>
  </si>
  <si>
    <t>3. Protection of fittings and furnishings works to project handover.</t>
  </si>
  <si>
    <t>4. Protection of entrance doors and frames works to project handover.</t>
  </si>
  <si>
    <t>5. Protection of lift cars and doors works to project handover.</t>
  </si>
  <si>
    <t>6. Protection of specifically vulnerable products to project handover.</t>
  </si>
  <si>
    <t>7. Protection of all sundry items.</t>
  </si>
  <si>
    <t>2.6.4 Samples</t>
  </si>
  <si>
    <t>1. Provision of samples.</t>
  </si>
  <si>
    <t>2. Provision of sample room.</t>
  </si>
  <si>
    <t>3. Mock-ups and sample panels.</t>
  </si>
  <si>
    <t>4. Testing of samples/mock-ups, including testing fees.</t>
  </si>
  <si>
    <t>5. On-site laboratory equipment.</t>
  </si>
  <si>
    <t>6. Mock-ups of prefabricated units (e.g. residential units, student accommodation units, hotel accommodation and the like).</t>
  </si>
  <si>
    <t>2.6.5 Environmental control of building</t>
  </si>
  <si>
    <t>1. Dry out building.</t>
  </si>
  <si>
    <t>2. Temporary heating/cooling.</t>
  </si>
  <si>
    <t>3. Temporary waterproofing, including over roofs.</t>
  </si>
  <si>
    <t>4. Temporary enclosures.</t>
  </si>
  <si>
    <t>Mechanical Plant</t>
  </si>
  <si>
    <t>2.7.1 Generally</t>
  </si>
  <si>
    <t>1. Common user mechanical plant and equipment used in construction operations.</t>
  </si>
  <si>
    <t>2.7.2 Tower cranes</t>
  </si>
  <si>
    <t>1. Hire charges</t>
  </si>
  <si>
    <t>2. Crane operator</t>
  </si>
  <si>
    <t>3. Overtime for crane operator</t>
  </si>
  <si>
    <t>4. Piles for tower crane bases, including maintenance removal.</t>
  </si>
  <si>
    <t>5. Temporary bases for tower cranes, including anchors, maintenance; removal and reinstatement on completion (size, in m2, to be stated).</t>
  </si>
  <si>
    <t>6. Ties</t>
  </si>
  <si>
    <t>7. Connections to temporary electrical supply.</t>
  </si>
  <si>
    <t>8. Bring to site, erection, test and commission.</t>
  </si>
  <si>
    <t>9. Periodic safety checks/inspections.</t>
  </si>
  <si>
    <t>10. Dismantling and removing from site.</t>
  </si>
  <si>
    <t>11. Other costs specific to tower crane such as:
– chain pack and sundries
– relief operator
– banksman
– man cage.</t>
  </si>
  <si>
    <t>12. Temporary voids in building structure for craneage, hoists and the like including filling voids after removal</t>
  </si>
  <si>
    <t>2.7.3 Mobile cranes</t>
  </si>
  <si>
    <t>Type of craneage to be provided shall be stated; with each type separately quantified.</t>
  </si>
  <si>
    <t>1. Mobile crane hire charges, including driver/operator charges.</t>
  </si>
  <si>
    <t>2. Attendance.</t>
  </si>
  <si>
    <t>3. Other costs specific to mobile crane hire.</t>
  </si>
  <si>
    <t>2.7.4 Hoists</t>
  </si>
  <si>
    <t>Type of hoist to be provided shall be stated; with each type separately quantified.</t>
  </si>
  <si>
    <t>1. Goods and passenger hoists, including protection cages and embedment frames.</t>
  </si>
  <si>
    <t>2. Hoist bases.</t>
  </si>
  <si>
    <t>3. Bringing to site, erecting, testing and commissioning.</t>
  </si>
  <si>
    <t>4. Dismantling and removing from site.</t>
  </si>
  <si>
    <t>5. Protection systems.</t>
  </si>
  <si>
    <t>6. Hoist operator, including overtime.</t>
  </si>
  <si>
    <t>7. Beam hoists.</t>
  </si>
  <si>
    <t>8. Periodic safety checks/inspections.</t>
  </si>
  <si>
    <t>month</t>
  </si>
  <si>
    <t>9. Other costs specific to temporary hoist installations.</t>
  </si>
  <si>
    <t>2.7.5 Access plant</t>
  </si>
  <si>
    <t>1. Fork lifts</t>
  </si>
  <si>
    <t>2. Scissor lifts</t>
  </si>
  <si>
    <t>3. Loading platforms</t>
  </si>
  <si>
    <t>4. Maintenance of mechanical access equipment.</t>
  </si>
  <si>
    <t>5. Other costs specific to mechanical access equipment.</t>
  </si>
  <si>
    <t>2.7.6 Concrete plant</t>
  </si>
  <si>
    <t>1. Concrete plant</t>
  </si>
  <si>
    <t>2. Plant operators</t>
  </si>
  <si>
    <t>3. overtime for plant and operator</t>
  </si>
  <si>
    <t>4. Bases for concrete plant</t>
  </si>
  <si>
    <t>5. Power connections, including cabling and statutory undertakers charges for temporary connection to their supply</t>
  </si>
  <si>
    <t>6. Bring to site, erection, test and commission.</t>
  </si>
  <si>
    <t>7. Maintenance of concrete plant.</t>
  </si>
  <si>
    <t>8. Dismantling and removing from site.</t>
  </si>
  <si>
    <t>2.7.7 Other Plant</t>
  </si>
  <si>
    <t>1. Small plant and tools</t>
  </si>
  <si>
    <t>Temporary works</t>
  </si>
  <si>
    <t>2.8.1 Access scaffolding</t>
  </si>
  <si>
    <t>1. Bringing to site, erecting and initial safety checks.</t>
  </si>
  <si>
    <t>2. Hire charges.</t>
  </si>
  <si>
    <t>3. Altering and adapting during construction.</t>
  </si>
  <si>
    <t>2.8.2 Temporary works</t>
  </si>
  <si>
    <t>Common user temporary works:
– support scaffolding and propping.
– crash decks.
– temporary protection to existing trees and/or vegetation.
– floodlights.</t>
  </si>
  <si>
    <t>2.9.1 Site records</t>
  </si>
  <si>
    <t>Unless otherwise indicated, costs associated with the following shall
be deemed to be included in management and staff costs:
1. Photography:
– camera purchase.
– consumables.
– printing and presentation.</t>
  </si>
  <si>
    <t>2. Works records:
– progress reporting.
– site setting out drawings.
– condition surveys and reports.
– operation and maintenance manuals.
– as-built/installed drawings and schedules.
– co-ordinating, gathering and compiling health and safety information and presentation to CDM co-ordinator.
– compilation of health and safety file (if required).</t>
  </si>
  <si>
    <t>2.10.1 Testing and commissioning plan</t>
  </si>
  <si>
    <t>1. Preparation of Commissioning Plan</t>
  </si>
  <si>
    <t>2.10.2 Handover</t>
  </si>
  <si>
    <t>1. Preparation of Handover Plan</t>
  </si>
  <si>
    <t>2. Training of building users staff in the operation and maintenance of the building engineering services systems</t>
  </si>
  <si>
    <t>3. Provision of spare parts for maintenance of building engineering services</t>
  </si>
  <si>
    <t>4. Provision of tools and portable indicating instruments for the operation and maintenance of building engineering services systems.</t>
  </si>
  <si>
    <t>5. Pre-completion inspections.</t>
  </si>
  <si>
    <t>6. Final inspections.</t>
  </si>
  <si>
    <t>2.10.3 Post-completion services</t>
  </si>
  <si>
    <t>1. Supervisory staff (employer/tenant care).</t>
  </si>
  <si>
    <t>2. Handyman</t>
  </si>
  <si>
    <t>3. Minor materials and sundry items</t>
  </si>
  <si>
    <t>4. Insurances</t>
  </si>
  <si>
    <t>5. Other post-construction staff</t>
  </si>
  <si>
    <t>Cleaning</t>
  </si>
  <si>
    <t>2.11.1 Site tidy</t>
  </si>
  <si>
    <t>1. Cleaning site accommodation – internal, including cleaning telephone handsets, other office furniture and equipment and window cleaning.</t>
  </si>
  <si>
    <t>2. Periodic maintenance of site accommodation, including redecoration (internal and external).</t>
  </si>
  <si>
    <t>3. Waste management, including rubbish disposal (including compactor visits; skips and waste bins; roll-off, roll-on waste bins) and other disposal.</t>
  </si>
  <si>
    <t xml:space="preserve">4. Pest control. </t>
  </si>
  <si>
    <t>2.11.2 Maintenance of roads, paths and paving's</t>
  </si>
  <si>
    <t>1. Maintenance of temporary site roads, paths, and pavements.</t>
  </si>
  <si>
    <t>2. Maintenance of public and private roads, including wheel spinners and road sweepers.</t>
  </si>
  <si>
    <t>2.11.3 Building clean</t>
  </si>
  <si>
    <t>1. Final builder's clean</t>
  </si>
  <si>
    <t>Fees and charges</t>
  </si>
  <si>
    <t>2.12.1 Fees</t>
  </si>
  <si>
    <t>1. Building control fees, where not paid by the employer</t>
  </si>
  <si>
    <t>2. Oversailing fees, where not paid by the employer</t>
  </si>
  <si>
    <t>3. Considerate Constructors’ Scheme fees (or alternative scheme operated by local authority).</t>
  </si>
  <si>
    <t>4. Scheme registration fees or similar fees, where not paid by the employer.</t>
  </si>
  <si>
    <t>2.12.2 Charges</t>
  </si>
  <si>
    <t>1. Rates on temporary accommodation.</t>
  </si>
  <si>
    <t>2. Licences in connection with hoardings, scaffolding, gantries and the like</t>
  </si>
  <si>
    <t>3. Licences in connection with crossovers, parking permits, parking bay suspensions and the like.</t>
  </si>
  <si>
    <t>Site services</t>
  </si>
  <si>
    <t>2.13.1 Temporary works</t>
  </si>
  <si>
    <t>1. Temporary works that are not specific to an element.</t>
  </si>
  <si>
    <t>2.13.2 Multi-service gang</t>
  </si>
  <si>
    <t>1. Ganger</t>
  </si>
  <si>
    <t>2. Labour</t>
  </si>
  <si>
    <t>3. Fork lift driver</t>
  </si>
  <si>
    <t>4. Service gang plant and transport</t>
  </si>
  <si>
    <t>Insurance, bonds, guarantees and warranties</t>
  </si>
  <si>
    <t>2.14.1 Works insurance</t>
  </si>
  <si>
    <t>1. Contractor’s ‘all risks’ (CAR) insurance.</t>
  </si>
  <si>
    <t>2. Contractor’s plant and equipment insurance.</t>
  </si>
  <si>
    <t>3. Temporary buildings insurance.</t>
  </si>
  <si>
    <t>4. Terrorism insurance.</t>
  </si>
  <si>
    <t>5. Other insurances in connection with the works.</t>
  </si>
  <si>
    <t>6. Insurance premium tax (IPT).</t>
  </si>
  <si>
    <t>7. Allowance for recovery of all or part of insurance premium excess.</t>
  </si>
  <si>
    <t>2.14.2 Public liability insurance</t>
  </si>
  <si>
    <t>1. Non-negligence insurance.</t>
  </si>
  <si>
    <t>2. Professional indemnity insurance.</t>
  </si>
  <si>
    <t>3. Insurance premium tax (IPT).</t>
  </si>
  <si>
    <t>4. Allowance for recovery of all or part of insurance premium excess.</t>
  </si>
  <si>
    <t>2.14.3 Employer’s (main contractor’s) liability insurance</t>
  </si>
  <si>
    <t>1. Management and staff, including administrative staff.</t>
  </si>
  <si>
    <t>2. Works operatives.</t>
  </si>
  <si>
    <t>2.14.4 Other insurances</t>
  </si>
  <si>
    <t>1. Employer’s loss of liquidated damages.</t>
  </si>
  <si>
    <t>2. Latent defects cover.</t>
  </si>
  <si>
    <t>3. Motor vehicles.</t>
  </si>
  <si>
    <t>4. Other insurances.</t>
  </si>
  <si>
    <t>5. Insurance premium tax (IPT).</t>
  </si>
  <si>
    <t>6. Allowance for recovery of all or part of insurance premium excess.</t>
  </si>
  <si>
    <t>2.14.5 Bonds</t>
  </si>
  <si>
    <t>1. Tender bonds (if applicable)</t>
  </si>
  <si>
    <t>2. Performance bonds</t>
  </si>
  <si>
    <t>2.14.6 Guarantees</t>
  </si>
  <si>
    <t>1. Parent company guarantees.</t>
  </si>
  <si>
    <t>2. Product guarantees, insurance backed guarantees.</t>
  </si>
  <si>
    <t>2.14.7 Warranties</t>
  </si>
  <si>
    <t>1. Collateral warranties.</t>
  </si>
  <si>
    <t>2. Funder’s warranties.</t>
  </si>
  <si>
    <t>3. Purchaser’s and tenant’s warranties.</t>
  </si>
  <si>
    <t>4. Other warranties.</t>
  </si>
  <si>
    <t>Total Main Contractor Preliminaries</t>
  </si>
  <si>
    <t>Construction Works</t>
  </si>
  <si>
    <t>Sub element</t>
  </si>
  <si>
    <t>Rate breakdown</t>
  </si>
  <si>
    <t>Rate</t>
  </si>
  <si>
    <t xml:space="preserve"> Total
(£)</t>
  </si>
  <si>
    <t>Labour 
(Hrs)</t>
  </si>
  <si>
    <t>Labour
 (£)</t>
  </si>
  <si>
    <t>Labour Total 
(£)</t>
  </si>
  <si>
    <t>Plant 
(£)</t>
  </si>
  <si>
    <t>Material
(£)</t>
  </si>
  <si>
    <t>OH&amp;P
%</t>
  </si>
  <si>
    <t>OH&amp;P
(£)</t>
  </si>
  <si>
    <t xml:space="preserve">Facilitating Works </t>
  </si>
  <si>
    <t>Sub-total</t>
  </si>
  <si>
    <t>Internal Finishes</t>
  </si>
  <si>
    <t>Prefabricated buildings and units</t>
  </si>
  <si>
    <t>Risk</t>
  </si>
  <si>
    <t>Risk items</t>
  </si>
  <si>
    <t>Total Risk</t>
  </si>
  <si>
    <t>Contractor is to advise of other costs associated with the works that has not been listed within the Main Contractor prelims and /or Construction Works</t>
  </si>
  <si>
    <t>Total Other Works</t>
  </si>
  <si>
    <t>Defined</t>
  </si>
  <si>
    <t>Undefined</t>
  </si>
  <si>
    <t>Total Provisional Sums</t>
  </si>
  <si>
    <t xml:space="preserve"> Total Rate
(£)</t>
  </si>
  <si>
    <t>Rate rounded</t>
  </si>
  <si>
    <t>Group Element</t>
  </si>
  <si>
    <t>Element</t>
  </si>
  <si>
    <t>Sub-element</t>
  </si>
  <si>
    <t>Component</t>
  </si>
  <si>
    <t>Level 2</t>
  </si>
  <si>
    <t>Level 3</t>
  </si>
  <si>
    <t>Level 4</t>
  </si>
  <si>
    <t>Level 5</t>
  </si>
  <si>
    <t>Toxic / Hazardous / Contaminated material treatment</t>
  </si>
  <si>
    <t>0.1.1</t>
  </si>
  <si>
    <t>Toxic or hazardous material removal</t>
  </si>
  <si>
    <t>0.1.1.1</t>
  </si>
  <si>
    <t>Toxic or hazardous material removal: details to be stated.</t>
  </si>
  <si>
    <t>0.1.1.2</t>
  </si>
  <si>
    <t>Toxic or hazardous chemical removal: details to be stated.</t>
  </si>
  <si>
    <t>0.1.2</t>
  </si>
  <si>
    <t>Contaminated Land</t>
  </si>
  <si>
    <t>0.1.2.1</t>
  </si>
  <si>
    <t>Contaminated ground material removal: details to be stated.</t>
  </si>
  <si>
    <t>0.1.2.2</t>
  </si>
  <si>
    <t>Contaminated ground material treatment: details to be stated.</t>
  </si>
  <si>
    <t>0.1.3</t>
  </si>
  <si>
    <t>Eradication of plant growth</t>
  </si>
  <si>
    <t>0.1.3.1</t>
  </si>
  <si>
    <t>Eradication by dig and dump strategy; details to be stated</t>
  </si>
  <si>
    <t>0.1.3.2</t>
  </si>
  <si>
    <t>Eradication by chemical treatment: details to be stated.</t>
  </si>
  <si>
    <t>Major demolition works</t>
  </si>
  <si>
    <t>0.2.1</t>
  </si>
  <si>
    <t>Demolition Works</t>
  </si>
  <si>
    <t>0.2.1.1</t>
  </si>
  <si>
    <t>Demolition of entire buildings: details to be stated.</t>
  </si>
  <si>
    <t>0.2.1.2</t>
  </si>
  <si>
    <t>Demolition of major parts of existing buildings: details to be stated.</t>
  </si>
  <si>
    <t>0.2.1.3</t>
  </si>
  <si>
    <t>Temporary propping to existing basement retaining walls: details, including type of material, whether single or double props, type of anchor blocks/ foundations, to be stated.</t>
  </si>
  <si>
    <t>0.2.1.4</t>
  </si>
  <si>
    <t>Extra over temporary propping for providing wailings: details, including type of material, to be stated.</t>
  </si>
  <si>
    <t>0.2.1.5</t>
  </si>
  <si>
    <t>Periodic technical inspections of temporary propping: details to be stated.</t>
  </si>
  <si>
    <t>0.2.1.6</t>
  </si>
  <si>
    <t>Returning to site to reposition temporary props: details, including type of material, whether single or double props, type of anchor blocks/foundations (if new required), to be stated.</t>
  </si>
  <si>
    <t>0.2.1.7</t>
  </si>
  <si>
    <t>Removal of temporary props: details to be stated.</t>
  </si>
  <si>
    <t>0.2.1.8</t>
  </si>
  <si>
    <t>Removal of wailings: details to be stated.</t>
  </si>
  <si>
    <t>0.2.1.9</t>
  </si>
  <si>
    <t>Grubbing up of anchor blocks/ foundations to temporary props and infilling voids: details, including type of filling material, size of void to be stated.</t>
  </si>
  <si>
    <t>0.2.2</t>
  </si>
  <si>
    <t>Soft Strip Works</t>
  </si>
  <si>
    <t>0.2.2.1</t>
  </si>
  <si>
    <t>Preparatory to demolition: extent of works to be stated.</t>
  </si>
  <si>
    <t>0.2.2.2</t>
  </si>
  <si>
    <t>Preparatory to refurbishment: extent of works to be stated.</t>
  </si>
  <si>
    <t>Temporary support to adjacent structures</t>
  </si>
  <si>
    <t>0.3.1</t>
  </si>
  <si>
    <t>0.3.1.1</t>
  </si>
  <si>
    <t>Support structures: details to be stated.</t>
  </si>
  <si>
    <t>0.3.1.2</t>
  </si>
  <si>
    <t>Taking down and repositioning support structures: details to be stated.</t>
  </si>
  <si>
    <t>0.3.1.3</t>
  </si>
  <si>
    <t>Periodic technical inspections of temporary support structures: details to be stated.</t>
  </si>
  <si>
    <t>0.3.1.4</t>
  </si>
  <si>
    <t>Removing support structures: details to be stated.</t>
  </si>
  <si>
    <t>Specialist groundworks</t>
  </si>
  <si>
    <t>0.4.1</t>
  </si>
  <si>
    <t>Site dewatering and pumping</t>
  </si>
  <si>
    <t>0.4.1.1</t>
  </si>
  <si>
    <t>Site dewatering; details to be stated</t>
  </si>
  <si>
    <t>0.4.2</t>
  </si>
  <si>
    <t>Soil stabilisation measures</t>
  </si>
  <si>
    <t>0.4.2.1</t>
  </si>
  <si>
    <t>Soil stabilisation measures: details to be stated</t>
  </si>
  <si>
    <t>0.4.3</t>
  </si>
  <si>
    <t>Ground gas venting measures</t>
  </si>
  <si>
    <t>0.4.3.1</t>
  </si>
  <si>
    <t>Ground gas venting; details to be stated</t>
  </si>
  <si>
    <t>Temporary diversion works</t>
  </si>
  <si>
    <t>0.5.1</t>
  </si>
  <si>
    <t>0.5.1.1</t>
  </si>
  <si>
    <t>Temporary diversion of drains; details to be stated</t>
  </si>
  <si>
    <t>0.5.1.2</t>
  </si>
  <si>
    <t>Temporary diversion of services; details to be stated</t>
  </si>
  <si>
    <t>0.5.1.3</t>
  </si>
  <si>
    <t>Temporary diversion of waterways; details to be stated</t>
  </si>
  <si>
    <t>Extraordinary site investigation works</t>
  </si>
  <si>
    <t>0.6.1</t>
  </si>
  <si>
    <t>Archaeological investigation</t>
  </si>
  <si>
    <t>0.6.1.1</t>
  </si>
  <si>
    <t>Excavation works: details to be stated</t>
  </si>
  <si>
    <t>0.6.1.2</t>
  </si>
  <si>
    <t>Temporary screens and the like: details to be stated</t>
  </si>
  <si>
    <t>0.6.1.3</t>
  </si>
  <si>
    <t>Attendance on archaeologists</t>
  </si>
  <si>
    <t>0.6.2</t>
  </si>
  <si>
    <t>Reptile/wildlife mitigation measures</t>
  </si>
  <si>
    <t>0.6.2.1</t>
  </si>
  <si>
    <t>Physical reptile/wildlife mitigation measures: details to be stated</t>
  </si>
  <si>
    <t>0.6.2.2</t>
  </si>
  <si>
    <t>Temporary fences, as appropriate). barriers and the like: details to be stated</t>
  </si>
  <si>
    <t>0.6.2.3</t>
  </si>
  <si>
    <t>Attendance</t>
  </si>
  <si>
    <t>0.6.3</t>
  </si>
  <si>
    <t>Other extraordinary site investigation works</t>
  </si>
  <si>
    <t>0.6.3.1</t>
  </si>
  <si>
    <t>Physical site investigation works: details to be stated.</t>
  </si>
  <si>
    <t>0.6.3.2</t>
  </si>
  <si>
    <t>Temporary screens, fences, barriers and the like: details to be stated</t>
  </si>
  <si>
    <t>0.6.3.3</t>
  </si>
  <si>
    <t>1.1.1</t>
  </si>
  <si>
    <t>Standard foundations</t>
  </si>
  <si>
    <t>1.1.1.1</t>
  </si>
  <si>
    <t>Strip foundations: details, including depth of foundation, to be stated.</t>
  </si>
  <si>
    <t>1.1.1.2</t>
  </si>
  <si>
    <t>Isolated pad foundations: details, including size of and reinforcement rate (kg/m3) to pile cap, to be stated.</t>
  </si>
  <si>
    <t>1.1.1.3</t>
  </si>
  <si>
    <t>Extra for disposal of contaminated excavated material: details to be stated.</t>
  </si>
  <si>
    <t>1.1.2</t>
  </si>
  <si>
    <t>Specialist foundations</t>
  </si>
  <si>
    <t>1.1.2.1</t>
  </si>
  <si>
    <t>Piling mats/platforms: details, including thickness of mat/platform (mm), to be stated.</t>
  </si>
  <si>
    <t>1.1.2.2</t>
  </si>
  <si>
    <t>Piling plant: details to be stated.</t>
  </si>
  <si>
    <t>1.1.2.3</t>
  </si>
  <si>
    <t>Moving piling rig to pile position.</t>
  </si>
  <si>
    <t>1.1.2.4</t>
  </si>
  <si>
    <t>Piles: details, including type, diameter (mm) and depth (m) of piles, to be stated.</t>
  </si>
  <si>
    <t>1.1.2.5</t>
  </si>
  <si>
    <t>Extra for pile casings or linings: details, including material, length (m), diameter (mm) and if permanent or temporary, to be stated.</t>
  </si>
  <si>
    <t>1.1.2.6</t>
  </si>
  <si>
    <t>Caissons: details, including type, diameter (mm) and depth (m) of caisson, to be stated.</t>
  </si>
  <si>
    <t>1.1.2.7</t>
  </si>
  <si>
    <t>Disposal of excavated material arising from piling.</t>
  </si>
  <si>
    <t>1.1.2.8</t>
  </si>
  <si>
    <t>Extra for breaking through obstructions.</t>
  </si>
  <si>
    <t>1.1.2.9</t>
  </si>
  <si>
    <t>Cutting off tops of concrete piles and preparing pile heads.</t>
  </si>
  <si>
    <t>1.1.2.10</t>
  </si>
  <si>
    <t>Pile tests: details, including type of test, pile type, diameter of pile and number of piles to be stated.</t>
  </si>
  <si>
    <t>1.1.2.11</t>
  </si>
  <si>
    <t>Vibro-compacted columns: details, including size (mm) and length (m) of column, to be stated.</t>
  </si>
  <si>
    <t>1.1.2.12</t>
  </si>
  <si>
    <t>Pile caps: details, including size of and reinforcement rate (kg/m3) to pile cap, to be stated.</t>
  </si>
  <si>
    <t>1.1.2.13</t>
  </si>
  <si>
    <t>Ground beams: details, including size of and reinforcement rate (kg/m3) to pile cap, to be stated.</t>
  </si>
  <si>
    <t>1.1.2.14</t>
  </si>
  <si>
    <t>Underpinning: details to be stated.</t>
  </si>
  <si>
    <t>1.1.3</t>
  </si>
  <si>
    <t>Lowest floor construction</t>
  </si>
  <si>
    <t>1.1.3.1</t>
  </si>
  <si>
    <t>Lowest floor construction: details to be stated.</t>
  </si>
  <si>
    <t>1.1.3.2</t>
  </si>
  <si>
    <t>Extra over lowest floor construction for forming ramps and the like: details to be stated.</t>
  </si>
  <si>
    <t>1.1.3.3</t>
  </si>
  <si>
    <t>Extra over lowest floor construction for forming of lift pits and the like: details, including the number and size (m) of lift pits, to be stated.</t>
  </si>
  <si>
    <t>1.1.3.4</t>
  </si>
  <si>
    <t>Extra over lowest floor construction for forming swimming pool tanks and the like: details, including the size (m), to be stated.</t>
  </si>
  <si>
    <t>1.1.3.5</t>
  </si>
  <si>
    <t>Retaining walls at changes in level: details, including thickness (mm), height (m) and reinforcement rate (kg/m3), to be stated.</t>
  </si>
  <si>
    <t>1.1.3.6</t>
  </si>
  <si>
    <t>Designed joints: details, including height (mm), to be stated.</t>
  </si>
  <si>
    <t>1.1.3.7</t>
  </si>
  <si>
    <t>Drainage below ground: details, including average depth of trench (m), type and nominal size of pipe (mm), and materials for beds and haunchings/surrounds, to be stated.</t>
  </si>
  <si>
    <t>1.1.3.8</t>
  </si>
  <si>
    <t>Gullies, floor outlets and the like: details to be stated.</t>
  </si>
  <si>
    <t>1.1.3.9</t>
  </si>
  <si>
    <t>Internal manholes, catch-pits, petrol interceptors or the like: details to be stated.</t>
  </si>
  <si>
    <t>1.1.3.10</t>
  </si>
  <si>
    <t>Testing of drainage installations.</t>
  </si>
  <si>
    <t>1.1.3.11</t>
  </si>
  <si>
    <t>Commissioning of drainage installations</t>
  </si>
  <si>
    <t>1.1.4</t>
  </si>
  <si>
    <t>Basement excavation</t>
  </si>
  <si>
    <t>1.1.4.1</t>
  </si>
  <si>
    <t>Basement excavation: details, including average depth of excavation, to be stated.</t>
  </si>
  <si>
    <t>1.1.4.2</t>
  </si>
  <si>
    <t>Disposal of excavated material: details to be stated.</t>
  </si>
  <si>
    <t>1.1.4.3</t>
  </si>
  <si>
    <t>1.1.4.4</t>
  </si>
  <si>
    <t>Earthwork support: details to be stated.</t>
  </si>
  <si>
    <t>1.1.4.5</t>
  </si>
  <si>
    <t>Additional excavation: details to be stated.</t>
  </si>
  <si>
    <t>1.1.5</t>
  </si>
  <si>
    <t>Basement retaining walls</t>
  </si>
  <si>
    <t>1.1.5.1</t>
  </si>
  <si>
    <t>Basement retaining wall: details to be stated.</t>
  </si>
  <si>
    <t>1.1.5.2</t>
  </si>
  <si>
    <t>Piling mats/ platforms: details, including thickness of mat/platform (mm), to be stated.</t>
  </si>
  <si>
    <t>1.1.5.3</t>
  </si>
  <si>
    <t>1.1.5.4</t>
  </si>
  <si>
    <t>1.1.5.5</t>
  </si>
  <si>
    <t>Guide walls: details to be stated.</t>
  </si>
  <si>
    <t>1.1.5.6</t>
  </si>
  <si>
    <t>Piles: details, including type, diameter (mm), depth (m), total length (m) and embedded length (m) of piles of piles, to be stated.</t>
  </si>
  <si>
    <t>1.1.5.7</t>
  </si>
  <si>
    <t>Contiguous bored pile walls: details, including diameter (mm), depth (m), total length (m) and embedded length (m) of piles of piles, to be stated.</t>
  </si>
  <si>
    <t>1.1.5.8</t>
  </si>
  <si>
    <t>1.1.5.9</t>
  </si>
  <si>
    <t>Cutting off tops of concrete piles.</t>
  </si>
  <si>
    <t>1.1.5.10</t>
  </si>
  <si>
    <t>Steel sheet piling: details, including total area (m2) and total driven area (m2) to be stated.</t>
  </si>
  <si>
    <t>1.1.5.11</t>
  </si>
  <si>
    <t>Cutting off surplus lengths steel sheet piling.</t>
  </si>
  <si>
    <t>1.1.5.12</t>
  </si>
  <si>
    <t>Pile tests: details to be stated.</t>
  </si>
  <si>
    <t>1.1.5.13</t>
  </si>
  <si>
    <t>Diaphragm walls: details, including depth of excavation, thickness (mm) of wall reinforcement rate (kg/m3), to be stated.</t>
  </si>
  <si>
    <t>1.1.5.14</t>
  </si>
  <si>
    <t>Ground anchors: details, including type, to be stated.</t>
  </si>
  <si>
    <t>1.1.5.15</t>
  </si>
  <si>
    <t>Trimming and cleaning faces of piled and diaphragm walls.</t>
  </si>
  <si>
    <t>1.1.5.16</t>
  </si>
  <si>
    <t>Temporary works: details to be stated.</t>
  </si>
  <si>
    <t>1.1.5.17</t>
  </si>
  <si>
    <t>Removal of temporary works: details to be stated.</t>
  </si>
  <si>
    <t>1.1.5.18</t>
  </si>
  <si>
    <t>Capping beams: details, including beam size (mm) and reinforcement rate (kg/m3), to be stated.</t>
  </si>
  <si>
    <t>1.1.5.19</t>
  </si>
  <si>
    <t>Basement retaining wall components: details to be stated.</t>
  </si>
  <si>
    <t>1.1.5.20</t>
  </si>
  <si>
    <t>Concrete applied by spray or gun: details, including thickness (mm), to be stated.</t>
  </si>
  <si>
    <t>Super Structure</t>
  </si>
  <si>
    <t>Frame</t>
  </si>
  <si>
    <t>2.1.1</t>
  </si>
  <si>
    <t>Steel frames</t>
  </si>
  <si>
    <t>2.1.1.1</t>
  </si>
  <si>
    <t>Structural steel frame, including fittings and fixings: details, including size of column grid (m), to be stated.</t>
  </si>
  <si>
    <t>2.1.1.2</t>
  </si>
  <si>
    <t>Fire protection to steel frame: details to be stated.</t>
  </si>
  <si>
    <t>2.1.1.3</t>
  </si>
  <si>
    <t>Factory applied paint systems: details to be stated.</t>
  </si>
  <si>
    <t>2.1.2</t>
  </si>
  <si>
    <t>Space frames/decks</t>
  </si>
  <si>
    <t>2.1.2.1</t>
  </si>
  <si>
    <t>Space frame/deck, including structural support framework, fittings and fixings: details to be stated.</t>
  </si>
  <si>
    <t>2.1.2.2</t>
  </si>
  <si>
    <t>2.1.2.3</t>
  </si>
  <si>
    <t>2.1.3</t>
  </si>
  <si>
    <t>Concrete casings to steel frames</t>
  </si>
  <si>
    <t>2.1.3.1</t>
  </si>
  <si>
    <t>Column casings: details, including number of columns (nr), column size and type of formwork finish, to be stated.</t>
  </si>
  <si>
    <t>2.1.3.2</t>
  </si>
  <si>
    <t>Beam casings: details, including number of beams (nr), beam size and type of formwork finish, to be stated.</t>
  </si>
  <si>
    <t>2.1.4</t>
  </si>
  <si>
    <t>Concrete frames</t>
  </si>
  <si>
    <t>2.1.4.1</t>
  </si>
  <si>
    <t>Columns: details, including number (nr) of columns, column size (mm), concrete grade, reinforcement rate (kg/m3) and type of formwork finish, to be stated.</t>
  </si>
  <si>
    <t>2.1.4.2</t>
  </si>
  <si>
    <t>Beams: details, including number (nr) of beams, beam size (mm), reinforcement rate (kg/m3) and type of formwork finish, to be stated.</t>
  </si>
  <si>
    <t>2.1.4.3</t>
  </si>
  <si>
    <t>Walls: details, including thickness of wall (mm), concrete grade, reinforcement rate (kg/m3) and type of formwork finish, to be stated.</t>
  </si>
  <si>
    <t>2.1.4.4</t>
  </si>
  <si>
    <t>Extra over walls for forming openings in walls for doors, windows, screens and the like: details, including thickness of wall (mm), overall size of opening (m) and type of formwork finish, to be stated.</t>
  </si>
  <si>
    <t>2.1.4.5</t>
  </si>
  <si>
    <t>Designed joints: details to be stated.</t>
  </si>
  <si>
    <t>2.1.5</t>
  </si>
  <si>
    <t>Timber frames</t>
  </si>
  <si>
    <t>2.1.5.1</t>
  </si>
  <si>
    <t>Timber frames: details to be stated.</t>
  </si>
  <si>
    <t>2.1.6</t>
  </si>
  <si>
    <t>Specialist frames</t>
  </si>
  <si>
    <t>2.1.6.1</t>
  </si>
  <si>
    <t>Specialist frame: details to be stated.</t>
  </si>
  <si>
    <t>Upper Floors</t>
  </si>
  <si>
    <t>2.2.1</t>
  </si>
  <si>
    <t>Floors</t>
  </si>
  <si>
    <t>2.2.1.1</t>
  </si>
  <si>
    <t>Suspended floor slabs: details, including thickness (mm); concrete strength (N/mm2), reinforcement rate (kg/m3) and type of formwork finish, to be stated.</t>
  </si>
  <si>
    <t>2.2.1.2</t>
  </si>
  <si>
    <t>Edge formwork: details of formwork finish to be stated.</t>
  </si>
  <si>
    <t>2.2.1.3</t>
  </si>
  <si>
    <t>2.2.1.4</t>
  </si>
  <si>
    <t>Surface treatments: details to be stated.</t>
  </si>
  <si>
    <t>2.2.1.5</t>
  </si>
  <si>
    <t>Precast/composite decking systems Suspended floor slab: details, including type, thickness (mm), span (m) and loading (kN/m2), to be stated.</t>
  </si>
  <si>
    <t>2.2.1.6</t>
  </si>
  <si>
    <t>Timber floors:  Timber floors: details to be stated.</t>
  </si>
  <si>
    <t>2.2.1.7</t>
  </si>
  <si>
    <t>Structural screeds: Structural screeds: details, including thickness (mm), reinforcement rate (kg/m3) and surface treatments, to be stated.</t>
  </si>
  <si>
    <t>2.2.2</t>
  </si>
  <si>
    <t>Balconies</t>
  </si>
  <si>
    <t>2.2.2.1</t>
  </si>
  <si>
    <t>Balconies: details, including floor area (m2) of balcony, to be stated.</t>
  </si>
  <si>
    <t>2.2.3</t>
  </si>
  <si>
    <t>Drainage to balconies</t>
  </si>
  <si>
    <t>2.2.3.1</t>
  </si>
  <si>
    <t>Rainwater pipes: details to be stated.</t>
  </si>
  <si>
    <t>2.2.3.2</t>
  </si>
  <si>
    <t>Floor outlets: details to be stated.</t>
  </si>
  <si>
    <t>2.2.3.3</t>
  </si>
  <si>
    <t>Testing of installations.</t>
  </si>
  <si>
    <t>2.2.3.4</t>
  </si>
  <si>
    <t>Commissioning of installations.</t>
  </si>
  <si>
    <t>Roof</t>
  </si>
  <si>
    <t>2.3.1</t>
  </si>
  <si>
    <t>Roof structure</t>
  </si>
  <si>
    <t>2.3.1.1</t>
  </si>
  <si>
    <t>Roof structure – pitched roofs: details, including design loads (kN/m2), spans (m) and angle of pitch (°), to be stated.</t>
  </si>
  <si>
    <t>2.3.1.2</t>
  </si>
  <si>
    <t>Extra over roof structure – pitched roofs for forming dormer.</t>
  </si>
  <si>
    <t>2.3.1.3</t>
  </si>
  <si>
    <t>Prefabricated dormers: details to be stated.</t>
  </si>
  <si>
    <t>2.3.1.4</t>
  </si>
  <si>
    <t>Roof structure – flat roofs: details, including design loads (kN/m2) and spans (m), to be stated.</t>
  </si>
  <si>
    <t>2.3.2</t>
  </si>
  <si>
    <t>Roof coverings</t>
  </si>
  <si>
    <t>2.3.2.1</t>
  </si>
  <si>
    <t>Roof coverings, non-structural screeds, thermal insulation, and surface treatments: details to be stated.</t>
  </si>
  <si>
    <t>2.3.2.2</t>
  </si>
  <si>
    <t>Extra over roof coverings for coverings to dormers, including cladding to dormer cheeks.</t>
  </si>
  <si>
    <t>2.3.2.3</t>
  </si>
  <si>
    <t>Eaves, verge treatment to pitched roofs: details to be stated.</t>
  </si>
  <si>
    <t>2.3.2.4</t>
  </si>
  <si>
    <t>Edge treatment to flat roofs: details stated.</t>
  </si>
  <si>
    <t>2.3.2.5</t>
  </si>
  <si>
    <t>Flashings: details to be stated.</t>
  </si>
  <si>
    <t>2.3.3</t>
  </si>
  <si>
    <t>Specialist Roof</t>
  </si>
  <si>
    <t>2.3.3.1</t>
  </si>
  <si>
    <t>Specialist roof systems: details to be stated.</t>
  </si>
  <si>
    <t>2.3.4</t>
  </si>
  <si>
    <t>Roof drainage</t>
  </si>
  <si>
    <t>2.3.4.1</t>
  </si>
  <si>
    <t>Gutters: details to be stated.</t>
  </si>
  <si>
    <t>2.3.4.2</t>
  </si>
  <si>
    <t>2.3.4.3</t>
  </si>
  <si>
    <t>2.3.4.4</t>
  </si>
  <si>
    <t>2.3.5</t>
  </si>
  <si>
    <t>Roof lights, skylights and openings</t>
  </si>
  <si>
    <t>2.3.5.1</t>
  </si>
  <si>
    <t>Roof lights, skylights and openings: type and size to be stated.</t>
  </si>
  <si>
    <t>2.3.6</t>
  </si>
  <si>
    <t>Roof features</t>
  </si>
  <si>
    <t>2.3.6.1</t>
  </si>
  <si>
    <t>Roof features: details to be stated.</t>
  </si>
  <si>
    <t>Stairs and Ramps</t>
  </si>
  <si>
    <t>2.4.1</t>
  </si>
  <si>
    <t>Stair/ramp structures</t>
  </si>
  <si>
    <t>2.4.1.1</t>
  </si>
  <si>
    <t>Stair structures: details, including vertical rise of staircase, to be stated.</t>
  </si>
  <si>
    <t>2.4.1.2</t>
  </si>
  <si>
    <t>Ramp structures: details, including vertical rise of ramp, to be stated.</t>
  </si>
  <si>
    <t>2.4.2</t>
  </si>
  <si>
    <t>Stair/ramp finishes</t>
  </si>
  <si>
    <t>2.4.2.1</t>
  </si>
  <si>
    <t>Stair finishes: details, including vertical rise of staircase, to be stated.</t>
  </si>
  <si>
    <t>2.4.2.2</t>
  </si>
  <si>
    <t>Ramp finishes: details, including vertical rise of ramp, to be stated.</t>
  </si>
  <si>
    <t>2.4.3</t>
  </si>
  <si>
    <t>Stair/ramp balustrades and handrails</t>
  </si>
  <si>
    <t>2.4.3.1</t>
  </si>
  <si>
    <t>Wall handrails: details, including vertical rise of staircase or ramp, to be stated.</t>
  </si>
  <si>
    <t>2.4.3.2</t>
  </si>
  <si>
    <t>Combined balustrades and handrails: details, including vertical rise of staircase or ramp, to be stated.</t>
  </si>
  <si>
    <t>2.4.4</t>
  </si>
  <si>
    <t>Ladders/chutes/slides</t>
  </si>
  <si>
    <t>2.4.4.1</t>
  </si>
  <si>
    <t>Ladders: details to be stated.</t>
  </si>
  <si>
    <t>2.4.4.2</t>
  </si>
  <si>
    <t>Chutes: details to be stated.</t>
  </si>
  <si>
    <t>2.4.4.3</t>
  </si>
  <si>
    <t>Slides: details to be stated.</t>
  </si>
  <si>
    <t>External Walls</t>
  </si>
  <si>
    <t>2.5.1</t>
  </si>
  <si>
    <t>External enclosing walls above ground level</t>
  </si>
  <si>
    <t>2.5.1.1</t>
  </si>
  <si>
    <t>External walls: details to be stated.</t>
  </si>
  <si>
    <t>2.5.1.2</t>
  </si>
  <si>
    <t>Extra over external walls for plinths, cornices, ornamental bands and the like: details to be stated.</t>
  </si>
  <si>
    <t>2.5.1.3</t>
  </si>
  <si>
    <t>Extra over external walls for quoins: details to be stated.</t>
  </si>
  <si>
    <t>2.5.1.4</t>
  </si>
  <si>
    <t>Extra over external walls for forming openings for windows: details, including overall size of opening (mm), to be stated.</t>
  </si>
  <si>
    <t>2.5.1.5</t>
  </si>
  <si>
    <t>Extra over external walls for forming openings for external doors: details, including overall size of opening (mm), to be stated.</t>
  </si>
  <si>
    <t>2.5.1.6</t>
  </si>
  <si>
    <t>Extra over cladding or curtain walling system for integral photovoltaic panels: details, including overall size of opening (mm), to be stated.</t>
  </si>
  <si>
    <t>2.5.1.7</t>
  </si>
  <si>
    <t>Extra over cladding or curtain walling system for integral opening vents and panels: details, including purpose of opening and overall size of opening (mm), to be stated.</t>
  </si>
  <si>
    <t>2.5.1.8</t>
  </si>
  <si>
    <t>Projecting fins to cladding or curtain walling system: details, including overall size of panel (mm), to be stated.</t>
  </si>
  <si>
    <t>2.5.1.9</t>
  </si>
  <si>
    <t>Extra over projecting fins for applied artwork: details to be stated.</t>
  </si>
  <si>
    <t>2.5.1.10</t>
  </si>
  <si>
    <t>Safety barriers, handrails or combined balusters and handrails to facetted glazing or cladding systems: details to be stated.</t>
  </si>
  <si>
    <t>2.5.1.11</t>
  </si>
  <si>
    <t>Finishes applied to external walls: details to be stated.</t>
  </si>
  <si>
    <t>2.5.2</t>
  </si>
  <si>
    <t>External enclosing walls below ground level</t>
  </si>
  <si>
    <t>2.5.2.1</t>
  </si>
  <si>
    <t>2.5.2.2</t>
  </si>
  <si>
    <t>2.5.2.3</t>
  </si>
  <si>
    <t>2.5.2.4</t>
  </si>
  <si>
    <t>2.5.2.5</t>
  </si>
  <si>
    <t>2.5.2.6</t>
  </si>
  <si>
    <t>Finishes to external walls: details to be stated.</t>
  </si>
  <si>
    <t>2.5.3</t>
  </si>
  <si>
    <t>Solar/rain screening</t>
  </si>
  <si>
    <t>2.5.3.1</t>
  </si>
  <si>
    <t>Vertical solar/rain screening: details, including projection (mm), to be stated.</t>
  </si>
  <si>
    <t>2.5.3.2</t>
  </si>
  <si>
    <t>Horizontal solar/rain screening: details to be stated.</t>
  </si>
  <si>
    <t>2.5.4</t>
  </si>
  <si>
    <t>External soffits</t>
  </si>
  <si>
    <t>2.5.4.1</t>
  </si>
  <si>
    <t>External soffit: details to be stated.</t>
  </si>
  <si>
    <t>2.5.4.2</t>
  </si>
  <si>
    <t>Cornices, covings and the like: details to be stated.</t>
  </si>
  <si>
    <t>2.5.4.3</t>
  </si>
  <si>
    <t>Shadow gaps and the like: details to be stated.</t>
  </si>
  <si>
    <t>2.5.4.4</t>
  </si>
  <si>
    <t>Access hatches and the like: details to be stated.</t>
  </si>
  <si>
    <t>2.5.4.5</t>
  </si>
  <si>
    <t>Finishes applied to external soffits: details to be stated.</t>
  </si>
  <si>
    <t>2.5.5</t>
  </si>
  <si>
    <t>Subsidiary walls, balustrades and proprietary balconies</t>
  </si>
  <si>
    <t>2.5.5.1</t>
  </si>
  <si>
    <t>Walls: details to be stated.</t>
  </si>
  <si>
    <t>2.5.5.2</t>
  </si>
  <si>
    <t>Walls forming planters: details to be stated.</t>
  </si>
  <si>
    <t>2.5.5.3</t>
  </si>
  <si>
    <t>Combined balustrades and handrails: details to be stated.</t>
  </si>
  <si>
    <t>2.5.5.4</t>
  </si>
  <si>
    <t>Wall mounted handrails: details to be stated.</t>
  </si>
  <si>
    <t>2.5.5.5</t>
  </si>
  <si>
    <t>Parapet railings: details to be stated.</t>
  </si>
  <si>
    <t>2.5.5.6</t>
  </si>
  <si>
    <t>Proprietary bolt-on balconies: details to be stated.</t>
  </si>
  <si>
    <t>2.5.5.7</t>
  </si>
  <si>
    <t>2.5.5.8</t>
  </si>
  <si>
    <t>2.5.5.9</t>
  </si>
  <si>
    <t>Testing of rainwater drainage installation.</t>
  </si>
  <si>
    <t>2.5.5.10</t>
  </si>
  <si>
    <t>Commissioning of rainwater drainage installation.</t>
  </si>
  <si>
    <t>2.5.6</t>
  </si>
  <si>
    <t>Façade access/cleaning systems</t>
  </si>
  <si>
    <t>2.5.6.1</t>
  </si>
  <si>
    <t>Facade cleaning systems: details to be stated.</t>
  </si>
  <si>
    <t>2.5.6.2</t>
  </si>
  <si>
    <t>2.5.6.3</t>
  </si>
  <si>
    <t>Windows and external doors</t>
  </si>
  <si>
    <t>2.6.1</t>
  </si>
  <si>
    <t>External Windows</t>
  </si>
  <si>
    <t>2.6.1.1</t>
  </si>
  <si>
    <t>Windows: details, including overall size of opening (mm), to be stated.</t>
  </si>
  <si>
    <t>2.6.1.2</t>
  </si>
  <si>
    <t>Louvers: details, including overall size of opening (mm), to be stated.</t>
  </si>
  <si>
    <t>2.6.1.3</t>
  </si>
  <si>
    <t>Shop fronts: details, including overall size of opening (mm), to be stated.</t>
  </si>
  <si>
    <t>2.6.1.4</t>
  </si>
  <si>
    <t>Roller shutters, sliding shutters, grilles and the like to window openings: details, including overall size of opening (mm), to be stated.</t>
  </si>
  <si>
    <t>2.6.2</t>
  </si>
  <si>
    <t>External Doors</t>
  </si>
  <si>
    <t>2.6.2.1</t>
  </si>
  <si>
    <t>External doors: details, including type, number of door leaves (nr), size of each door leaf (mm) and overall size of opening (mm), to be stated.</t>
  </si>
  <si>
    <t>2.6.2.2</t>
  </si>
  <si>
    <t>Revolving doors: details, including overall size of opening (mm), to be stated.</t>
  </si>
  <si>
    <t>2.6.2.3</t>
  </si>
  <si>
    <t>Shop front doors:  details, including type, number of door leaves (nr), size of each door leaf (mm) and overall size of opening (mm), to be stated.</t>
  </si>
  <si>
    <t>2.6.2.4</t>
  </si>
  <si>
    <t>Roller shutters, sliding shutters and the like to external door openings: details, including overall size of opening (mm), to be stated.</t>
  </si>
  <si>
    <t>2.6.2.5</t>
  </si>
  <si>
    <t>Garage doors: details, including overall size of opening (mm), to be stated.</t>
  </si>
  <si>
    <t>2.6.2.6</t>
  </si>
  <si>
    <t>Canopies: details to be stated.</t>
  </si>
  <si>
    <t>2.6.2.7</t>
  </si>
  <si>
    <t>Grilles: details, including overall size of opening (mm), to be stated.</t>
  </si>
  <si>
    <t>2.6.2.8</t>
  </si>
  <si>
    <t>Architraves: details to be stated.</t>
  </si>
  <si>
    <t>Internal walls and partitions</t>
  </si>
  <si>
    <t>2.7.1</t>
  </si>
  <si>
    <t>2.7.1.1</t>
  </si>
  <si>
    <t>Internal walls: details, including thickness, to be stated.</t>
  </si>
  <si>
    <t>2.7.1.2</t>
  </si>
  <si>
    <t>Extra over internal walls for forming openings in walls for internal doors and the like: details, including overall size of opening (mm), to be stated.</t>
  </si>
  <si>
    <t>2.7.1.3</t>
  </si>
  <si>
    <t>Fixed partitions: details, including thickness, to be stated.</t>
  </si>
  <si>
    <t>2.7.1.4</t>
  </si>
  <si>
    <t>Extra over fixed partitions for forming openings in partitions for internal doors and the like: details, including overall size of opening (mm), to be stated.</t>
  </si>
  <si>
    <t>2.7.2</t>
  </si>
  <si>
    <t>Balustrades and handrails</t>
  </si>
  <si>
    <t>2.7.2.1</t>
  </si>
  <si>
    <t>2.7.3</t>
  </si>
  <si>
    <t>Moveable room dividers</t>
  </si>
  <si>
    <t>2.7.3.1</t>
  </si>
  <si>
    <t>Moveable room dividers and partitions: details, including height (in m), to be stated.</t>
  </si>
  <si>
    <t>2.7.4</t>
  </si>
  <si>
    <t>Cubicles</t>
  </si>
  <si>
    <t>2.7.4.1</t>
  </si>
  <si>
    <t>Cubicles: details to be stated</t>
  </si>
  <si>
    <t>2.7.4.2</t>
  </si>
  <si>
    <t>Internal doors</t>
  </si>
  <si>
    <t>2.8.1</t>
  </si>
  <si>
    <t>2.8.1.1</t>
  </si>
  <si>
    <t>Internal doors: details, including type, number of door leaves (nr), size of each door leaf (mm), and overall size of opening (mm), to be stated.</t>
  </si>
  <si>
    <t>2.8.1.2</t>
  </si>
  <si>
    <t>Fire resisting doors: details, including type, number of door leaves (nr), fire rating (hours), size of each door leaf (mm), and overall size of opening (mm), to be stated.</t>
  </si>
  <si>
    <t>2.8.1.3</t>
  </si>
  <si>
    <t>Door sets: details, including type, number of door leaves (nr), size of each door leaf (mm), and overall size of opening (mm), to be stated.</t>
  </si>
  <si>
    <t>2.8.1.4</t>
  </si>
  <si>
    <t>Composite door and sidelights/over panel units: details, including type, number of door leaves (nr), size of each door leaf (mm), and overall size of opening (mm), to be stated.</t>
  </si>
  <si>
    <t>2.8.1.5</t>
  </si>
  <si>
    <t>Roller shutters, sliding shutters, grilles and the like: details, including overall size of opening (mm), to be stated.</t>
  </si>
  <si>
    <t>2.8.1.6</t>
  </si>
  <si>
    <t>Wall finishes</t>
  </si>
  <si>
    <t>3.1.1</t>
  </si>
  <si>
    <t>3.1.1.1</t>
  </si>
  <si>
    <t>Finishes to walls and columns: details to be stated.</t>
  </si>
  <si>
    <t>3.1.1.2</t>
  </si>
  <si>
    <t>Picture rails, dado rails and the like: details to be stated.</t>
  </si>
  <si>
    <t>3.1.1.3</t>
  </si>
  <si>
    <t>Proprietary impact and bumper guards, protection strips, corner protectors and the like: details to be stated.</t>
  </si>
  <si>
    <t>Floor finishes</t>
  </si>
  <si>
    <t>3.2.1</t>
  </si>
  <si>
    <t>3.2.1.1</t>
  </si>
  <si>
    <t>Finishes to floors: details to be stated.</t>
  </si>
  <si>
    <t>3.2.1.2</t>
  </si>
  <si>
    <t>Specialist flooring systems: details to be stated.</t>
  </si>
  <si>
    <t>3.2.1.3</t>
  </si>
  <si>
    <t>Skirting's and the like: details to be stated.</t>
  </si>
  <si>
    <t>3.2.1.4</t>
  </si>
  <si>
    <t>Mat wells and mats: details to be stated.</t>
  </si>
  <si>
    <t>3.2.1.5</t>
  </si>
  <si>
    <t>Finishes to swimming pool tanks, including tank linings: details to be stated.</t>
  </si>
  <si>
    <t>3.2.1.6</t>
  </si>
  <si>
    <t>Line markings: details to be stated.</t>
  </si>
  <si>
    <t>3.2.1.7</t>
  </si>
  <si>
    <t>Numeral and symbols: details to be stated.</t>
  </si>
  <si>
    <t>3.2.2</t>
  </si>
  <si>
    <t>Raised access floors</t>
  </si>
  <si>
    <t>3.2.2.1</t>
  </si>
  <si>
    <t>Raised access floor systems: details to be stated.</t>
  </si>
  <si>
    <t>3.2.2.2</t>
  </si>
  <si>
    <t>Ceiling finishes</t>
  </si>
  <si>
    <t>3.3.1</t>
  </si>
  <si>
    <t>Finishes to ceilings</t>
  </si>
  <si>
    <t>3.3.1.1</t>
  </si>
  <si>
    <t>Finishes to ceilings; details to be stated</t>
  </si>
  <si>
    <t>3.3.1.2</t>
  </si>
  <si>
    <t>3.3.2</t>
  </si>
  <si>
    <t>False ceilings</t>
  </si>
  <si>
    <t>3.3.2.1</t>
  </si>
  <si>
    <t>False ceilings: details to be stated.</t>
  </si>
  <si>
    <t>3.3.2.2</t>
  </si>
  <si>
    <t>3.3.2.3</t>
  </si>
  <si>
    <t>3.3.3</t>
  </si>
  <si>
    <t>Demountable suspended ceilings</t>
  </si>
  <si>
    <t>3.3.3.1</t>
  </si>
  <si>
    <t>Demountable suspended ceilings: details to be stated.</t>
  </si>
  <si>
    <t>3.3.3.2</t>
  </si>
  <si>
    <t>3.3.3.3</t>
  </si>
  <si>
    <t>Fittings, furnishing and equipment</t>
  </si>
  <si>
    <t>4.1.1</t>
  </si>
  <si>
    <t>General fittings, furnishings and equipment</t>
  </si>
  <si>
    <t>4.1.1.1</t>
  </si>
  <si>
    <t>Fittings: details to be stated.</t>
  </si>
  <si>
    <t>4.1.1.2</t>
  </si>
  <si>
    <t>Furnishings: details to be stated.</t>
  </si>
  <si>
    <t>4.1.1.3</t>
  </si>
  <si>
    <t>Equipment: details to be stated.</t>
  </si>
  <si>
    <t>4.1.2</t>
  </si>
  <si>
    <t>Domestic kitchen fittings and equipment</t>
  </si>
  <si>
    <t>4.1.2.1</t>
  </si>
  <si>
    <t>Kitchen units: details to be stated.</t>
  </si>
  <si>
    <t>4.1.2.2</t>
  </si>
  <si>
    <t>Kitchen appliances: details to be stated.</t>
  </si>
  <si>
    <t>4.1.2.3</t>
  </si>
  <si>
    <t>Waste bins, towel rails, storage racks and other accessories: details to be stated.</t>
  </si>
  <si>
    <t>4.1.3</t>
  </si>
  <si>
    <t>Special purpose fittings, furnishings and equipment</t>
  </si>
  <si>
    <t>4.1.3.1</t>
  </si>
  <si>
    <t>4.1.3.2</t>
  </si>
  <si>
    <t>4.1.3.3</t>
  </si>
  <si>
    <t>4.1.4</t>
  </si>
  <si>
    <t>Signs/notices</t>
  </si>
  <si>
    <t>4.1.4.1</t>
  </si>
  <si>
    <t>Component details to be stated</t>
  </si>
  <si>
    <t>4.1.5</t>
  </si>
  <si>
    <t>Works of art</t>
  </si>
  <si>
    <t>4.1.5.1</t>
  </si>
  <si>
    <t>Objects d’art and other ornamental features: details to be stated.</t>
  </si>
  <si>
    <t>4.1.5.2</t>
  </si>
  <si>
    <t>Decorative features and panels: details to be stated.</t>
  </si>
  <si>
    <t>4.1.6</t>
  </si>
  <si>
    <t>Non-mechanical and non-electrical equipment</t>
  </si>
  <si>
    <t>4.1.6.1</t>
  </si>
  <si>
    <t>4.1.6.2</t>
  </si>
  <si>
    <t>Removable ladders and the like: details to be stated.</t>
  </si>
  <si>
    <t>4.1.7</t>
  </si>
  <si>
    <t>Internal planting</t>
  </si>
  <si>
    <t>4.1.7.1</t>
  </si>
  <si>
    <t>Plant and shrub beds: details to be stated.</t>
  </si>
  <si>
    <t>4.1.7.2</t>
  </si>
  <si>
    <t>Plant containers: details to be stated.</t>
  </si>
  <si>
    <t>4.1.7.3</t>
  </si>
  <si>
    <t>Trees: details to be stated.</t>
  </si>
  <si>
    <t>4.1.7.4</t>
  </si>
  <si>
    <t>Tree planters: details to be stated.</t>
  </si>
  <si>
    <t>4.1.8</t>
  </si>
  <si>
    <t>Bird and vermin control</t>
  </si>
  <si>
    <t>4.1.8.1</t>
  </si>
  <si>
    <t>Wires, nets, traps and the like: details to be stated.</t>
  </si>
  <si>
    <t>4.1.8.2</t>
  </si>
  <si>
    <t>Electronic and sonic system: details to be stated.</t>
  </si>
  <si>
    <t>4.1.8.3</t>
  </si>
  <si>
    <t>Bird repellent coatings: details to be stated.</t>
  </si>
  <si>
    <t>Sanitary installations</t>
  </si>
  <si>
    <t>5.1.1</t>
  </si>
  <si>
    <t>Sanitary appliances</t>
  </si>
  <si>
    <t>5.1.1.1</t>
  </si>
  <si>
    <t>Sanitary appliance: details to be stated.</t>
  </si>
  <si>
    <t>5.1.1.2</t>
  </si>
  <si>
    <t>5.1.1.3</t>
  </si>
  <si>
    <t>5.1.2</t>
  </si>
  <si>
    <t>Sanitary ancillaries</t>
  </si>
  <si>
    <t>5.1.2.1</t>
  </si>
  <si>
    <t>Services equipment</t>
  </si>
  <si>
    <t>5.2.1</t>
  </si>
  <si>
    <t>5.2.1.1</t>
  </si>
  <si>
    <t>Service equipment; details to be stated</t>
  </si>
  <si>
    <t>5.2.1.2</t>
  </si>
  <si>
    <t>5.2.1.3</t>
  </si>
  <si>
    <t>Disposal installations</t>
  </si>
  <si>
    <t>5.3.1</t>
  </si>
  <si>
    <t>Foul drainage above ground</t>
  </si>
  <si>
    <t>5.3.1.1</t>
  </si>
  <si>
    <t>Drainage to sanitary appliance: details to be stated.</t>
  </si>
  <si>
    <t>5.3.1.2</t>
  </si>
  <si>
    <t>Drainage to services equipment: details to be stated.</t>
  </si>
  <si>
    <t>5.3.1.3</t>
  </si>
  <si>
    <t>5.3.1.4</t>
  </si>
  <si>
    <t>5.3.2</t>
  </si>
  <si>
    <t>Chemical, toxic and industrial liquid waste drainage</t>
  </si>
  <si>
    <t>5.3.2.1</t>
  </si>
  <si>
    <t>Drainage to appliance or equipment: details to be stated.</t>
  </si>
  <si>
    <t>5.3.2.2</t>
  </si>
  <si>
    <t>5.3.2.3</t>
  </si>
  <si>
    <t>5.3.3</t>
  </si>
  <si>
    <t>Refuse disposal</t>
  </si>
  <si>
    <t>5.3.3.1</t>
  </si>
  <si>
    <t>Refuse disposal installation: details to be stated.</t>
  </si>
  <si>
    <t>5.3.3.2</t>
  </si>
  <si>
    <t>5.3.3.3</t>
  </si>
  <si>
    <t>Water installations</t>
  </si>
  <si>
    <t>5.4.1</t>
  </si>
  <si>
    <t>Mains water supply</t>
  </si>
  <si>
    <t>5.4.1.1</t>
  </si>
  <si>
    <t>Mains water supply: details, including the number of draw-off points (nr), to be stated.</t>
  </si>
  <si>
    <t>5.4.1.2</t>
  </si>
  <si>
    <t>5.4.1.3</t>
  </si>
  <si>
    <t>5.4.2</t>
  </si>
  <si>
    <t>Cold water distribution</t>
  </si>
  <si>
    <t>5.4.2.1</t>
  </si>
  <si>
    <t>Cold water distribution: details, including the number of draw-off points (nr), to be stated.</t>
  </si>
  <si>
    <t>5.4.2.2</t>
  </si>
  <si>
    <t>Storage tanks: details, including type, material and capacity, to be stated.</t>
  </si>
  <si>
    <t>5.4.2.3</t>
  </si>
  <si>
    <t>Rainwater harvesting systems: details to be  stated.</t>
  </si>
  <si>
    <t>5.4.2.4</t>
  </si>
  <si>
    <t>5.4.2.5</t>
  </si>
  <si>
    <t>5.4.3</t>
  </si>
  <si>
    <t>Hot water distribution</t>
  </si>
  <si>
    <t>5.4.3.1</t>
  </si>
  <si>
    <t>Hot water distribution: details, including the number of draw-off points (nr), to be stated.</t>
  </si>
  <si>
    <t>5.4.3.2</t>
  </si>
  <si>
    <t>5.4.3.3</t>
  </si>
  <si>
    <t>5.4.4</t>
  </si>
  <si>
    <t>Local hot water distribution</t>
  </si>
  <si>
    <t>5.4.4.1</t>
  </si>
  <si>
    <t>Water heaters; details to be stated</t>
  </si>
  <si>
    <t>5.4.4.2</t>
  </si>
  <si>
    <t>5.4.4.3</t>
  </si>
  <si>
    <t>5.4.5</t>
  </si>
  <si>
    <t>Steam and condensate distribution</t>
  </si>
  <si>
    <t>Steam and condensate distribution: details, including number of draw-off points (nr), to be stated.</t>
  </si>
  <si>
    <t>Heat source</t>
  </si>
  <si>
    <t>5.5.1</t>
  </si>
  <si>
    <t>5.5.1.1</t>
  </si>
  <si>
    <t>Heat source (nr): details, including output of heat source (kW), to be stated.</t>
  </si>
  <si>
    <t>5.5.1.2</t>
  </si>
  <si>
    <t>5.5.1.3</t>
  </si>
  <si>
    <t>Space heating and air conditioning</t>
  </si>
  <si>
    <t>5.6.1</t>
  </si>
  <si>
    <t>Central heating</t>
  </si>
  <si>
    <t>5.6.1.1</t>
  </si>
  <si>
    <t>Central heating systems: details to be stated.</t>
  </si>
  <si>
    <t>5.6.1.2</t>
  </si>
  <si>
    <t>5.6.1.3</t>
  </si>
  <si>
    <t>5.6.2</t>
  </si>
  <si>
    <t>Local Heating</t>
  </si>
  <si>
    <t>5.6.2.1</t>
  </si>
  <si>
    <t>Heaters: details to be stated.</t>
  </si>
  <si>
    <t>5.6.2.2</t>
  </si>
  <si>
    <t>5.6.2.3</t>
  </si>
  <si>
    <t>5.6.3</t>
  </si>
  <si>
    <t>Central cooling</t>
  </si>
  <si>
    <t>5.6.3.1</t>
  </si>
  <si>
    <t>Central cooling systems: details to be stated.</t>
  </si>
  <si>
    <t>5.6.3.2</t>
  </si>
  <si>
    <t>5.6.3.3</t>
  </si>
  <si>
    <t>5.6.4</t>
  </si>
  <si>
    <t>Local cooling</t>
  </si>
  <si>
    <t>5.6.4.1</t>
  </si>
  <si>
    <t>Cooling units: details to be stated.</t>
  </si>
  <si>
    <t>5.6.4.2</t>
  </si>
  <si>
    <t>5.6.4.3</t>
  </si>
  <si>
    <t>5.6.5</t>
  </si>
  <si>
    <t>Central heating and cooling</t>
  </si>
  <si>
    <t>5.6.5.1</t>
  </si>
  <si>
    <t>Combined central heating and cooling systems: details to be stated.</t>
  </si>
  <si>
    <t>5.6.5.2</t>
  </si>
  <si>
    <t>5.6.5.3</t>
  </si>
  <si>
    <t>5.6.6</t>
  </si>
  <si>
    <t>Local heating and cooling</t>
  </si>
  <si>
    <t>5.6.6.1</t>
  </si>
  <si>
    <t>Local heating and cooling units: details to be stated.</t>
  </si>
  <si>
    <t>5.6.6.2</t>
  </si>
  <si>
    <t>5.6.6.3</t>
  </si>
  <si>
    <t>5.6.7</t>
  </si>
  <si>
    <t>Central air conditioning</t>
  </si>
  <si>
    <t>5.6.7.1</t>
  </si>
  <si>
    <t>Central air conditioning system: details to be stated.</t>
  </si>
  <si>
    <t>5.6.7.2</t>
  </si>
  <si>
    <t>5.6.7.3</t>
  </si>
  <si>
    <t>5.6.8</t>
  </si>
  <si>
    <t>Local air conditioning</t>
  </si>
  <si>
    <t>5.6.8.1</t>
  </si>
  <si>
    <t>Self-contained air conditioning units: details to be stated.</t>
  </si>
  <si>
    <t>5.6.8.2</t>
  </si>
  <si>
    <t>Other local air conditioning systems: details to be stated.</t>
  </si>
  <si>
    <t>5.6.8.3</t>
  </si>
  <si>
    <t>5.6.8.4</t>
  </si>
  <si>
    <t>Ventilation</t>
  </si>
  <si>
    <t>5.7.1</t>
  </si>
  <si>
    <t>Central ventilation</t>
  </si>
  <si>
    <t>5.7.1.1</t>
  </si>
  <si>
    <t>Central ventilation systems: details to be stated.</t>
  </si>
  <si>
    <t>5.7.1.2</t>
  </si>
  <si>
    <t>5.7.1.3</t>
  </si>
  <si>
    <t>5.7.2</t>
  </si>
  <si>
    <t>Local and special ventilation</t>
  </si>
  <si>
    <t>5.7.2.1</t>
  </si>
  <si>
    <t>Toilet/ bathroom ventilation units: details to be stated.</t>
  </si>
  <si>
    <t>5.7.2.2</t>
  </si>
  <si>
    <t>Kitchen ventilation units: details to be stated.</t>
  </si>
  <si>
    <t>5.7.2.3</t>
  </si>
  <si>
    <t>Safety cabinet and fume cupboard extracts: details to be stated.</t>
  </si>
  <si>
    <t>5.7.2.4</t>
  </si>
  <si>
    <t>5.7.2.5</t>
  </si>
  <si>
    <t>Dust collection units: details to be stated.</t>
  </si>
  <si>
    <t>5.7.2.6</t>
  </si>
  <si>
    <t>Anaesthetic gas extracts: details to be stated.</t>
  </si>
  <si>
    <t>5.7.2.7</t>
  </si>
  <si>
    <t>5.7.2.8</t>
  </si>
  <si>
    <t>Unit extract fans: details to be stated.</t>
  </si>
  <si>
    <t>5.7.2.9</t>
  </si>
  <si>
    <t>Rotating ventilators: details to be stated.</t>
  </si>
  <si>
    <t>5.7.2.10</t>
  </si>
  <si>
    <t>Roof mounted ventilation units: details to be stated.</t>
  </si>
  <si>
    <t>5.7.2.11</t>
  </si>
  <si>
    <t>Car parking ventilation: details to be stated.</t>
  </si>
  <si>
    <t>5.7.2.12</t>
  </si>
  <si>
    <t>Other local and special ventilation systems: details to be stated.</t>
  </si>
  <si>
    <t>5.7.2.13</t>
  </si>
  <si>
    <t>5.7.2.14</t>
  </si>
  <si>
    <t>5.7.3</t>
  </si>
  <si>
    <t>Smoke extract/control</t>
  </si>
  <si>
    <t>5.7.3.1</t>
  </si>
  <si>
    <t>Smoke extract/control systems: details to be stated.</t>
  </si>
  <si>
    <t>5.7.3.2</t>
  </si>
  <si>
    <t>5.7.3.3</t>
  </si>
  <si>
    <t>Electrical Installations</t>
  </si>
  <si>
    <t>5.8.1</t>
  </si>
  <si>
    <t>Electrical mains and sub-mains distribution</t>
  </si>
  <si>
    <t>5.8.1.1</t>
  </si>
  <si>
    <t>Electrical mains and sub-mains distribution; details to be stated</t>
  </si>
  <si>
    <t>5.8.1.2</t>
  </si>
  <si>
    <t>5.8.1.3</t>
  </si>
  <si>
    <t>5.8.2</t>
  </si>
  <si>
    <t>Power installations</t>
  </si>
  <si>
    <t>5.8.2.1</t>
  </si>
  <si>
    <t>Power installation; details to be stated</t>
  </si>
  <si>
    <t>5.8.2.2</t>
  </si>
  <si>
    <t>5.8.2.3</t>
  </si>
  <si>
    <t>5.8.3</t>
  </si>
  <si>
    <t>Lighting installations</t>
  </si>
  <si>
    <t>5.8.3.1</t>
  </si>
  <si>
    <t>Lighting installations; details to be stated</t>
  </si>
  <si>
    <t>5.8.3.2</t>
  </si>
  <si>
    <t>5.8.3.3</t>
  </si>
  <si>
    <t>5.8.4</t>
  </si>
  <si>
    <t>Specialist Lighting Installations</t>
  </si>
  <si>
    <t>5.8.4.1</t>
  </si>
  <si>
    <t>Specialist lighting installation: details to be stated.</t>
  </si>
  <si>
    <t>5.8.4.2</t>
  </si>
  <si>
    <t>5.8.4.3</t>
  </si>
  <si>
    <t>5.8.5</t>
  </si>
  <si>
    <t>Local electricity generation systems</t>
  </si>
  <si>
    <t>5.8.5.1</t>
  </si>
  <si>
    <t>Electricity generation systems: details to be stated.</t>
  </si>
  <si>
    <t>5.8.5.2</t>
  </si>
  <si>
    <t>5.8.5.3</t>
  </si>
  <si>
    <t>5.8.5.4</t>
  </si>
  <si>
    <t>Wind turbines: details, including output (kW), to be stated.</t>
  </si>
  <si>
    <t>5.8.5.5</t>
  </si>
  <si>
    <t>Photovoltaic devices: details, including surface area of units (m2) and output (kW), to be stated.</t>
  </si>
  <si>
    <t>5.8.5.6</t>
  </si>
  <si>
    <t>Other transformation devices: details, including output (kW), to be stated.</t>
  </si>
  <si>
    <t>5.8.5.7</t>
  </si>
  <si>
    <t>5.8.5.8</t>
  </si>
  <si>
    <t>5.8.6</t>
  </si>
  <si>
    <t>Earthing and bonding systems</t>
  </si>
  <si>
    <t>5.8.6.1</t>
  </si>
  <si>
    <t>Earthing and bonding systems: details to be stated.</t>
  </si>
  <si>
    <t>5.8.6.2</t>
  </si>
  <si>
    <t>5.8.6.3</t>
  </si>
  <si>
    <t>Fuel Installations</t>
  </si>
  <si>
    <t>5.9.1</t>
  </si>
  <si>
    <t>Fuel storage</t>
  </si>
  <si>
    <t>5.9.1.1</t>
  </si>
  <si>
    <t>Fuel storage: details to be stated.</t>
  </si>
  <si>
    <t>5.9.1.2</t>
  </si>
  <si>
    <t>5.9.1.3</t>
  </si>
  <si>
    <t>5.9.2</t>
  </si>
  <si>
    <t>Fuel distribution systems</t>
  </si>
  <si>
    <t>5.9.2.1</t>
  </si>
  <si>
    <t>Piped distribution systems: details to be stated.</t>
  </si>
  <si>
    <t>5.9.2.2</t>
  </si>
  <si>
    <t>5.9.2.3</t>
  </si>
  <si>
    <t>5.10</t>
  </si>
  <si>
    <t>Lift and conveyor installations</t>
  </si>
  <si>
    <t>5.10.1</t>
  </si>
  <si>
    <t>Lifts and enclosed hoists</t>
  </si>
  <si>
    <t>5.10.1.1</t>
  </si>
  <si>
    <t>Passenger lifts: details, including capacity (i.e. number of persons), speed (in m/sec), number of doors (nr), door heights and number of levels serviced (nr), to be stated.</t>
  </si>
  <si>
    <t>5.10.1.2</t>
  </si>
  <si>
    <t>Wall climbing lifts: details, including capacity (in kg), number of persons, speed (in m/sec) and number of levels serviced (nr), to be stated.</t>
  </si>
  <si>
    <t>5.10.1.3</t>
  </si>
  <si>
    <t>Goods lifts: details, including capacity (in kg), number of doors, door heights and number of levels serviced (nr), to be stated.</t>
  </si>
  <si>
    <t>5.10.1.4</t>
  </si>
  <si>
    <t>5.10.1.5</t>
  </si>
  <si>
    <t>5.10.1.6</t>
  </si>
  <si>
    <t>Enclosed hoists: details, including capacity (in kg) and number of levels (nr) serviced, to be stated.</t>
  </si>
  <si>
    <t>5.10.1.7</t>
  </si>
  <si>
    <t>5.10.1.8</t>
  </si>
  <si>
    <t>5.10.2</t>
  </si>
  <si>
    <t>Escalators</t>
  </si>
  <si>
    <t>5.10.2.1</t>
  </si>
  <si>
    <t>Escalators: details, including, number of flights served (nr), angle of rise (in degrees), rise (m) and step width (mm), to be stated.</t>
  </si>
  <si>
    <t>5.10.2.2</t>
  </si>
  <si>
    <t>5.10.2.3</t>
  </si>
  <si>
    <t>5.10.3</t>
  </si>
  <si>
    <t>Moving pavements</t>
  </si>
  <si>
    <t>5.10.3.1</t>
  </si>
  <si>
    <t>Moving pavements: details, including, length (m) and width (mm), to be stated.</t>
  </si>
  <si>
    <t>5.10.3.2</t>
  </si>
  <si>
    <t>5.10.3.3</t>
  </si>
  <si>
    <t>5.10.4</t>
  </si>
  <si>
    <t>Powered stairlifts</t>
  </si>
  <si>
    <t>5.10.4.1</t>
  </si>
  <si>
    <t>Powered stairlifts: details to be stated.</t>
  </si>
  <si>
    <t>5.10.4.2</t>
  </si>
  <si>
    <t>5.10.4.3</t>
  </si>
  <si>
    <t>5.10.5</t>
  </si>
  <si>
    <t>Conveyors</t>
  </si>
  <si>
    <t>5.10.5.1</t>
  </si>
  <si>
    <t>People conveyors: details, including, length (m) and width (mm), to be stated.</t>
  </si>
  <si>
    <t>5.10.5.2</t>
  </si>
  <si>
    <t>Goods conveyors: details, including, length (m) and width (mm), to be stated.</t>
  </si>
  <si>
    <t>5.10.5.3</t>
  </si>
  <si>
    <t>5.10.5.4</t>
  </si>
  <si>
    <t>5.10.6</t>
  </si>
  <si>
    <t>Dock levellers and scissor lifts</t>
  </si>
  <si>
    <t>5.10.6.1</t>
  </si>
  <si>
    <t>Dock levellers and scissor lifts: details, including total rise (m), to be stated.</t>
  </si>
  <si>
    <t>5.10.6.2</t>
  </si>
  <si>
    <t>Scissor lifts: details, including total rise (m), to be stated.</t>
  </si>
  <si>
    <t>5.10.6.3</t>
  </si>
  <si>
    <t>5.10.6.4</t>
  </si>
  <si>
    <t>5.10.7</t>
  </si>
  <si>
    <t>Cranes and unenclosed hoists</t>
  </si>
  <si>
    <t>5.10.7.1</t>
  </si>
  <si>
    <t>Cranes: details including design load (kN) and total rise (m), to be stated.</t>
  </si>
  <si>
    <t>5.10.7.2</t>
  </si>
  <si>
    <t>Travelling cranes: details, including design load (kN), to be stated.</t>
  </si>
  <si>
    <t>5.10.7.3</t>
  </si>
  <si>
    <t>Unenclosed hoists: details, including total rise (m), to be stated.</t>
  </si>
  <si>
    <t>5.10.7.4</t>
  </si>
  <si>
    <t>5.10.7.5</t>
  </si>
  <si>
    <t>5.10.8</t>
  </si>
  <si>
    <t>Car lifts, car stacking systems, turntables and the like</t>
  </si>
  <si>
    <t>5.10.8.1</t>
  </si>
  <si>
    <t>Car lifts: details, including number of floors served (nr), to be stated.</t>
  </si>
  <si>
    <t>5.10.8.2</t>
  </si>
  <si>
    <t>Car stacking systems: details, including capacity (i.e. number of cars – nr), to be stated.</t>
  </si>
  <si>
    <t>5.10.8.3</t>
  </si>
  <si>
    <t>Vehicle turntables: details to be stated.</t>
  </si>
  <si>
    <t>5.10.8.4</t>
  </si>
  <si>
    <t>5.10.8.5</t>
  </si>
  <si>
    <t>5.10.9</t>
  </si>
  <si>
    <t>Document handling systems</t>
  </si>
  <si>
    <t>5.10.9.1</t>
  </si>
  <si>
    <t>Document handling/delivery systems: details to be stated.</t>
  </si>
  <si>
    <t>5.10.9.2</t>
  </si>
  <si>
    <t>Warehouse picking systems: details to be stated.</t>
  </si>
  <si>
    <t>5.10.9.3</t>
  </si>
  <si>
    <t>Other systems: details to be stated.</t>
  </si>
  <si>
    <t>5.10.9.4</t>
  </si>
  <si>
    <t>5.10.9.5</t>
  </si>
  <si>
    <t>5.10.10</t>
  </si>
  <si>
    <t>Other lift and conveyor installations</t>
  </si>
  <si>
    <t>5.10.10.1</t>
  </si>
  <si>
    <t>Other lift and conveyor installations: details to be stated.</t>
  </si>
  <si>
    <t>5.10.10.2</t>
  </si>
  <si>
    <t>5.10.10.3</t>
  </si>
  <si>
    <t>Fire and lightning protection</t>
  </si>
  <si>
    <t>5.11.1</t>
  </si>
  <si>
    <t>Fire fighting systems</t>
  </si>
  <si>
    <t>5.11.1.1</t>
  </si>
  <si>
    <t>Fire hose reels: details of each type of system to be stated.</t>
  </si>
  <si>
    <t>5.11.1.2</t>
  </si>
  <si>
    <t>Dry risers: details to be stated.</t>
  </si>
  <si>
    <t>5.11.1.3</t>
  </si>
  <si>
    <t>Wet risers: details to be stated.</t>
  </si>
  <si>
    <t>5.11.1.4</t>
  </si>
  <si>
    <t>Fire and smoke protection curtains: details of each type of system to be stated.</t>
  </si>
  <si>
    <t>5.11.1.5</t>
  </si>
  <si>
    <t>Other fire fighting systems: details of each type of system to be stated.</t>
  </si>
  <si>
    <t>5.11.1.6</t>
  </si>
  <si>
    <t>5.11.1.7</t>
  </si>
  <si>
    <t>5.11.2</t>
  </si>
  <si>
    <t>Fire suppression systems</t>
  </si>
  <si>
    <t>5.11.2.1</t>
  </si>
  <si>
    <t>Sprinklers: details of each type of system to be stated.</t>
  </si>
  <si>
    <t>5.11.2.2</t>
  </si>
  <si>
    <t>Deluge systems: details of each type of system to be stated.</t>
  </si>
  <si>
    <t>5.11.2.3</t>
  </si>
  <si>
    <t>Gas fire fighting systems: details of each type of system to be stated</t>
  </si>
  <si>
    <t>5.11.2.4</t>
  </si>
  <si>
    <t>Foam fire fighting systems: details of each type of system to be stated.</t>
  </si>
  <si>
    <t>5.11.2.5</t>
  </si>
  <si>
    <t>Other fire suppression systems: details of each type of system to be stated.</t>
  </si>
  <si>
    <t>5.11.2.6</t>
  </si>
  <si>
    <t>5.11.2.7</t>
  </si>
  <si>
    <t>5.11.3</t>
  </si>
  <si>
    <t>Lightning protection</t>
  </si>
  <si>
    <t>5.11.3.1</t>
  </si>
  <si>
    <t>Lightning protection installations (m2): details of each type of system to be stated.</t>
  </si>
  <si>
    <t>5.11.3.2</t>
  </si>
  <si>
    <t>5.11.3.3</t>
  </si>
  <si>
    <t>Communication, security and control</t>
  </si>
  <si>
    <t>5.12.1</t>
  </si>
  <si>
    <t>Communication systems</t>
  </si>
  <si>
    <t>5.12.1.1</t>
  </si>
  <si>
    <t>Telecommunication systems: details of each type of system to be stated.</t>
  </si>
  <si>
    <t>5.12.1.2</t>
  </si>
  <si>
    <t>Data transmission systems: details of each type of system to be stated.</t>
  </si>
  <si>
    <t>5.12.1.3</t>
  </si>
  <si>
    <t>Paging and emergency call systems: details of each type of system to be stated.</t>
  </si>
  <si>
    <t>5.12.1.4</t>
  </si>
  <si>
    <t>Public address and conference audio systems: details of each type of system to be stated.</t>
  </si>
  <si>
    <t>5.12.1.5</t>
  </si>
  <si>
    <t>Radio systems: details of each type of system to be stated.</t>
  </si>
  <si>
    <t>5.12.1.6</t>
  </si>
  <si>
    <t>Projection systems: details of each type of system to be stated.</t>
  </si>
  <si>
    <t>5.12.1.7</t>
  </si>
  <si>
    <t>Fire detection and alarm systems: details of each type of system to be stated.</t>
  </si>
  <si>
    <t>5.12.1.8</t>
  </si>
  <si>
    <t>Smoke detection and alarm systems: details of each type of system to be stated.</t>
  </si>
  <si>
    <t>5.12.1.9</t>
  </si>
  <si>
    <t>Liquid detection systems: details of each type of system to be stated.</t>
  </si>
  <si>
    <t>5.12.1.10</t>
  </si>
  <si>
    <t>Clocks, card clocks, flexitime installations: details of each type of system to be stated.</t>
  </si>
  <si>
    <t>5.12.1.11</t>
  </si>
  <si>
    <t>Door entry systems: details of each type of system to be stated.</t>
  </si>
  <si>
    <t>5.12.1.12</t>
  </si>
  <si>
    <t>Radio and televisions: details of each type of system to be stated.</t>
  </si>
  <si>
    <t>5.12.1.13</t>
  </si>
  <si>
    <t>Television systems: details of each type of system to be stated.</t>
  </si>
  <si>
    <t>5.12.1.14</t>
  </si>
  <si>
    <t>TV monitors: details of each type of system to be stated.</t>
  </si>
  <si>
    <t>5.12.1.15</t>
  </si>
  <si>
    <t>Pneumatic message systems: details of each type of system to be stated.</t>
  </si>
  <si>
    <t>5.12.1.16</t>
  </si>
  <si>
    <t>Other communication systems: details of each type of system to be stated.</t>
  </si>
  <si>
    <t>5.12.1.17</t>
  </si>
  <si>
    <t>5.12.1.18</t>
  </si>
  <si>
    <t>5.12.2</t>
  </si>
  <si>
    <t>Security systems</t>
  </si>
  <si>
    <t>5.12.2.1</t>
  </si>
  <si>
    <t>Surveillance equipment: details of each type of system to be stated.</t>
  </si>
  <si>
    <t>5.12.2.2</t>
  </si>
  <si>
    <t>Security detection equipment: details of each type of system to be stated.</t>
  </si>
  <si>
    <t>5.12.2.3</t>
  </si>
  <si>
    <t>Security alarm equipment: details of each type of system to be stated.</t>
  </si>
  <si>
    <t>5.12.2.4</t>
  </si>
  <si>
    <t>Access control systems: details of each type of system to be stated.</t>
  </si>
  <si>
    <t>5.12.2.5</t>
  </si>
  <si>
    <t>Burglar and security alarms: details of each type of system to be stated.</t>
  </si>
  <si>
    <t>5.12.2.6</t>
  </si>
  <si>
    <t>5.12.2.7</t>
  </si>
  <si>
    <t>Security lights and lighting systems: details of each type of system to be stated.</t>
  </si>
  <si>
    <t>5.12.2.8</t>
  </si>
  <si>
    <t>Other security systems: details of each type of system to be stated.</t>
  </si>
  <si>
    <t>5.12.2.9</t>
  </si>
  <si>
    <t>5.12.2.10</t>
  </si>
  <si>
    <t>5.12.3</t>
  </si>
  <si>
    <t>Central control/building management systems</t>
  </si>
  <si>
    <t>5.12.3.1</t>
  </si>
  <si>
    <t>Central control/building management systems: details of each type of system to be stated.</t>
  </si>
  <si>
    <t>5.12.3.2</t>
  </si>
  <si>
    <t>Computer aided facilities manage system: details of each type of system to be stated.</t>
  </si>
  <si>
    <t>5.12.3.3</t>
  </si>
  <si>
    <t>5.12.3.4</t>
  </si>
  <si>
    <t>Specialist installations</t>
  </si>
  <si>
    <t>5.13.1</t>
  </si>
  <si>
    <t>Specialist piped supply installations</t>
  </si>
  <si>
    <t>5.13.1.1</t>
  </si>
  <si>
    <t>Medical and laboratory gas supply systems: details of each type of system to be stated.</t>
  </si>
  <si>
    <t>5.13.1.2</t>
  </si>
  <si>
    <t>Centralised vacuum cleaning systems: details of each type of system to be stated.</t>
  </si>
  <si>
    <t>5.13.1.3</t>
  </si>
  <si>
    <t>Treated water systems: details of each type of system to be stated.</t>
  </si>
  <si>
    <t>5.13.1.4</t>
  </si>
  <si>
    <t>Swimming pool water treatment systems: details of each type of system to be stated.</t>
  </si>
  <si>
    <t>5.13.1.5</t>
  </si>
  <si>
    <t>Compressed air systems: details of each type of system to be stated.</t>
  </si>
  <si>
    <t>5.13.1.6</t>
  </si>
  <si>
    <t>Vacuum installations: details of each type of system to be stated.</t>
  </si>
  <si>
    <t>5.13.1.7</t>
  </si>
  <si>
    <t>Other specialist piped supply systems: details of each type of system to be stated.</t>
  </si>
  <si>
    <t>5.13.1.8</t>
  </si>
  <si>
    <t>5.13.1.9</t>
  </si>
  <si>
    <t>5.13.2</t>
  </si>
  <si>
    <t>Specialist refrigeration systems</t>
  </si>
  <si>
    <t>5.13.2.1</t>
  </si>
  <si>
    <t>Cold rooms: details of each type of system to be stated.</t>
  </si>
  <si>
    <t>5.13.2.2</t>
  </si>
  <si>
    <t>Ice pads: details to be stated.</t>
  </si>
  <si>
    <t>5.13.2.3</t>
  </si>
  <si>
    <t>Other specialist refrigeration systems: details of each type of system to be stated.</t>
  </si>
  <si>
    <t>5.13.2.4</t>
  </si>
  <si>
    <t>5.13.2.5</t>
  </si>
  <si>
    <t>5.13.3</t>
  </si>
  <si>
    <t>Specialist mechanical installations</t>
  </si>
  <si>
    <t>5.13.3.1</t>
  </si>
  <si>
    <t>Other specialist installations: details of each type of system to be stated.</t>
  </si>
  <si>
    <t>5.13.3.2</t>
  </si>
  <si>
    <t>5.13.3.3</t>
  </si>
  <si>
    <t>5.13.4</t>
  </si>
  <si>
    <t>Specialist electrical/electronic installations</t>
  </si>
  <si>
    <t>5.13.4.1</t>
  </si>
  <si>
    <t>Specialist electrical and electronic installation or and systems: details to be stated.</t>
  </si>
  <si>
    <t>5.13.4.2</t>
  </si>
  <si>
    <t>5.13.4.3</t>
  </si>
  <si>
    <t>5.13.5</t>
  </si>
  <si>
    <t>Water features</t>
  </si>
  <si>
    <t xml:space="preserve">5.13.5.1 </t>
  </si>
  <si>
    <t>Water feature; details to be stated</t>
  </si>
  <si>
    <t>5.13.5.2</t>
  </si>
  <si>
    <t>5.13.5.3</t>
  </si>
  <si>
    <t>Builders work in connection with services</t>
  </si>
  <si>
    <t>5.14.1</t>
  </si>
  <si>
    <t>5.14.1.1</t>
  </si>
  <si>
    <t>Builder’s work in general areas: details to be stated.</t>
  </si>
  <si>
    <t>5.14.1.2</t>
  </si>
  <si>
    <t>Builder’s work to landlord areas: details to be stated.</t>
  </si>
  <si>
    <t>5.14.1.3</t>
  </si>
  <si>
    <t>Builder’s work to plant rooms: details to be stated.</t>
  </si>
  <si>
    <t>5.14.1.4</t>
  </si>
  <si>
    <t>Large plant and equipment bases: details, including overall size (in m), to be stated.</t>
  </si>
  <si>
    <t>5.14.1.5</t>
  </si>
  <si>
    <t>Fuel bunds: details, including construction and overall size (in m), to be stated.</t>
  </si>
  <si>
    <t>6.1.1</t>
  </si>
  <si>
    <t>Complete buildings</t>
  </si>
  <si>
    <t>6.1.1.1</t>
  </si>
  <si>
    <t>Prefabricated modular buildings: details to be stated</t>
  </si>
  <si>
    <t>6.1.1.2</t>
  </si>
  <si>
    <t>On-site testing of installations</t>
  </si>
  <si>
    <t>6.1.1.3</t>
  </si>
  <si>
    <t>On-site commissioning of installations</t>
  </si>
  <si>
    <t>6.1.2</t>
  </si>
  <si>
    <t>Building units</t>
  </si>
  <si>
    <t>6.1.2.1</t>
  </si>
  <si>
    <t>Prefabricated room units, including type of unit, GIFA of unit (m²) construction of unit and content of units, to be stated</t>
  </si>
  <si>
    <t>6.1.2.2</t>
  </si>
  <si>
    <t>6.1.2.3</t>
  </si>
  <si>
    <t>6.1.3</t>
  </si>
  <si>
    <t>Pods</t>
  </si>
  <si>
    <t>6.1.3.1</t>
  </si>
  <si>
    <t>Prefabricated bathroom pods; details to be stated</t>
  </si>
  <si>
    <t>6.1.3.2</t>
  </si>
  <si>
    <t>Prefabricated toilet pods; details to be stated</t>
  </si>
  <si>
    <t>6.1.3.3</t>
  </si>
  <si>
    <t>Prefabricated shower room pods; details to be stated</t>
  </si>
  <si>
    <t>6.1.3.4</t>
  </si>
  <si>
    <t>6.1.3.5</t>
  </si>
  <si>
    <t>Minor demolition works and alteration works</t>
  </si>
  <si>
    <t>7.1.1</t>
  </si>
  <si>
    <t>7.1.1.1</t>
  </si>
  <si>
    <t>Spot items: details to be stated.</t>
  </si>
  <si>
    <t>7.1.1.2</t>
  </si>
  <si>
    <t>Minor demolition works: details to be stated.</t>
  </si>
  <si>
    <t>7.1.1.3</t>
  </si>
  <si>
    <t>Removal: details to be stated.</t>
  </si>
  <si>
    <t>7.1.1.4</t>
  </si>
  <si>
    <t>Alteration works: details to be stated.</t>
  </si>
  <si>
    <t>Repairs to existing services</t>
  </si>
  <si>
    <t>7.2.1</t>
  </si>
  <si>
    <t>7.2.1.1</t>
  </si>
  <si>
    <t>Equipment/plant repairs: details to be stated.</t>
  </si>
  <si>
    <t>7.2.1.2</t>
  </si>
  <si>
    <t>Overhauling services installations/systems: details to be stated.</t>
  </si>
  <si>
    <t>7.2.1.3</t>
  </si>
  <si>
    <t>testing of equipment/plant and/or installations.</t>
  </si>
  <si>
    <t>7.2.1.4</t>
  </si>
  <si>
    <t xml:space="preserve">Commissioning of equipment/plant and/or </t>
  </si>
  <si>
    <t>Damp-proof courses/fungus and beetle eradication</t>
  </si>
  <si>
    <t>7.3.1</t>
  </si>
  <si>
    <t>7.3.1.1</t>
  </si>
  <si>
    <t>Damp proof courses; details to be stated</t>
  </si>
  <si>
    <t>7.3.2</t>
  </si>
  <si>
    <t>Fungus/beetle eradication</t>
  </si>
  <si>
    <t>7.3.2.1</t>
  </si>
  <si>
    <t>Eradication treatment; details to be stated</t>
  </si>
  <si>
    <t>Façade retention</t>
  </si>
  <si>
    <t>7.4.1</t>
  </si>
  <si>
    <t>7.4.1.1</t>
  </si>
  <si>
    <t>7.4.1.2</t>
  </si>
  <si>
    <t>Periodic technical inspections of support structures: details to be stated.</t>
  </si>
  <si>
    <t>7.4.1.3</t>
  </si>
  <si>
    <t>Cleaning existing surfaces</t>
  </si>
  <si>
    <t>7.5.1</t>
  </si>
  <si>
    <t>7.5.1.1</t>
  </si>
  <si>
    <t>Cleaning existing surfaces; details to be stated</t>
  </si>
  <si>
    <t>7.5.2</t>
  </si>
  <si>
    <t>Protective coatings</t>
  </si>
  <si>
    <t>7.5.2.1</t>
  </si>
  <si>
    <t>Protective coatings to existing surfaces; details to be stated</t>
  </si>
  <si>
    <t>Renovation works</t>
  </si>
  <si>
    <t>7.6.1</t>
  </si>
  <si>
    <t>Masonry repairs</t>
  </si>
  <si>
    <t>7.6.1.1</t>
  </si>
  <si>
    <t>Masonry repairs; details to be stated</t>
  </si>
  <si>
    <t>7.6.2</t>
  </si>
  <si>
    <t>Concrete repairs</t>
  </si>
  <si>
    <t>7.6.2.1</t>
  </si>
  <si>
    <t>Concrete repairs; details to be stated</t>
  </si>
  <si>
    <t>7.6.3</t>
  </si>
  <si>
    <t>Metal repairs</t>
  </si>
  <si>
    <t>7.6.3.1</t>
  </si>
  <si>
    <t>Metal repairs; details to be stated</t>
  </si>
  <si>
    <t>7.6.4</t>
  </si>
  <si>
    <t>Timber repairs</t>
  </si>
  <si>
    <t>7.6.4.1</t>
  </si>
  <si>
    <t>Timber repairs; details to be stated</t>
  </si>
  <si>
    <t>7.6.5</t>
  </si>
  <si>
    <t>Plastics repairs</t>
  </si>
  <si>
    <t>7.6.5.1</t>
  </si>
  <si>
    <t>Plastics repairs; details to be stated</t>
  </si>
  <si>
    <t>Site preparation works</t>
  </si>
  <si>
    <t>8.1.1</t>
  </si>
  <si>
    <t>Site Clearance</t>
  </si>
  <si>
    <t>8.1.1.1</t>
  </si>
  <si>
    <t>Clearing vegetation: details to be stated.</t>
  </si>
  <si>
    <t>8.1.1.2</t>
  </si>
  <si>
    <t>Taking down trees: details to be stated.</t>
  </si>
  <si>
    <t>8.1.1.3</t>
  </si>
  <si>
    <t>Removing tree stumps and roots: details to be stated.</t>
  </si>
  <si>
    <t>8.1.1.4</t>
  </si>
  <si>
    <t>Tree protection: details to be stated.</t>
  </si>
  <si>
    <t>8.1.1.5</t>
  </si>
  <si>
    <t>8.1.1.6</t>
  </si>
  <si>
    <t>Applying herbicides: details to be stated.</t>
  </si>
  <si>
    <t>8.1.2</t>
  </si>
  <si>
    <t>Preparatory groundworks</t>
  </si>
  <si>
    <t>8.1.2.1</t>
  </si>
  <si>
    <t>Forming new site contours and adjusting existing site levels: details to be stated.</t>
  </si>
  <si>
    <t>8.1.2.2</t>
  </si>
  <si>
    <t>Breaking out existing substructures: details to be stated.</t>
  </si>
  <si>
    <t>8.1.2.3</t>
  </si>
  <si>
    <t>Breaking out existing hard paving's: details to be stated.</t>
  </si>
  <si>
    <t>8.1.2.4</t>
  </si>
  <si>
    <t>Grubbing up old drainage pipelines: details to be stated.</t>
  </si>
  <si>
    <t>8.1.2.5</t>
  </si>
  <si>
    <t>Grubbing up old manholes and the like: details to be stated.</t>
  </si>
  <si>
    <t>8.1.2.6</t>
  </si>
  <si>
    <t>Filling disused manholes and the like: details to be stated.</t>
  </si>
  <si>
    <t>8.1.2.7</t>
  </si>
  <si>
    <t>Removing existing underground storage tanks, including disposal: details to be stated.</t>
  </si>
  <si>
    <t>Roads, paths, paving's and surfacing's</t>
  </si>
  <si>
    <t>8.2.1</t>
  </si>
  <si>
    <t>Roads, paths and paving's</t>
  </si>
  <si>
    <t>8.2.1.1</t>
  </si>
  <si>
    <t>Roads: details, including width, to be stated.</t>
  </si>
  <si>
    <t>8.2.1.2</t>
  </si>
  <si>
    <t>Paths: details, including width, to be stated.</t>
  </si>
  <si>
    <t>8.2.1.3</t>
  </si>
  <si>
    <t>Paved areas, hardstanding's and the like: details to be stated.</t>
  </si>
  <si>
    <t>8.2.1.4</t>
  </si>
  <si>
    <t>Roundabouts: details to be stated.</t>
  </si>
  <si>
    <t>8.2.1.5</t>
  </si>
  <si>
    <t>Road crossings: details to be stated.</t>
  </si>
  <si>
    <t>8.2.1.6</t>
  </si>
  <si>
    <t>Steps: details to be stated.</t>
  </si>
  <si>
    <t>8.2.1.7</t>
  </si>
  <si>
    <t>Ramps: details to be stated.</t>
  </si>
  <si>
    <t>8.2.1.8</t>
  </si>
  <si>
    <t>Traffic calming accessories: details to be stated.</t>
  </si>
  <si>
    <t>8.2.1.9</t>
  </si>
  <si>
    <t>Tree grilles: details to be stated.</t>
  </si>
  <si>
    <t>8.2.1.10</t>
  </si>
  <si>
    <t>Vehicle protection barriers: details to be stated.</t>
  </si>
  <si>
    <t>8.2.1.11</t>
  </si>
  <si>
    <t>Bumpers: details to be stated</t>
  </si>
  <si>
    <t>8.2.1.12</t>
  </si>
  <si>
    <t>Pavement markings: details to be stated.</t>
  </si>
  <si>
    <t>8.2.1.13</t>
  </si>
  <si>
    <t>Repairs to existing roads, paths and paving's: details to be stated.</t>
  </si>
  <si>
    <t>8.2.2</t>
  </si>
  <si>
    <t>Special surfacing's and paving's</t>
  </si>
  <si>
    <t>8.2.2.1</t>
  </si>
  <si>
    <t>Surfacing's and paving's: details to be stated.</t>
  </si>
  <si>
    <t>Soft landscaping, planting and irrigation systems</t>
  </si>
  <si>
    <t>8.3.1</t>
  </si>
  <si>
    <t>Seeding and turfing</t>
  </si>
  <si>
    <t>8.3.1.1</t>
  </si>
  <si>
    <t>Grassed areas: details to be stated.</t>
  </si>
  <si>
    <t>8.3.1.2</t>
  </si>
  <si>
    <t>Reinforced grass proprietary systems: details to be stated.</t>
  </si>
  <si>
    <t>8.3.1.3</t>
  </si>
  <si>
    <t>Marking out of grass sports pitches: details to be stated.</t>
  </si>
  <si>
    <t>8.3.1.4</t>
  </si>
  <si>
    <t>Work to existing grassed areas: details to be stated.</t>
  </si>
  <si>
    <t>8.3.1.5</t>
  </si>
  <si>
    <t>Maintenance of grassed areas: details, including time period (weeks) to be stated.</t>
  </si>
  <si>
    <t>8.3.2</t>
  </si>
  <si>
    <t>External planting</t>
  </si>
  <si>
    <t>8.3.2.1</t>
  </si>
  <si>
    <t>Planting: details to be stated.</t>
  </si>
  <si>
    <t>8.3.2.2</t>
  </si>
  <si>
    <t>Planting reed beds: details to be stated.</t>
  </si>
  <si>
    <t>8.3.2.3</t>
  </si>
  <si>
    <t>Hedges: details to be stated.</t>
  </si>
  <si>
    <t>8.3.2.4</t>
  </si>
  <si>
    <t>8.3.2.5</t>
  </si>
  <si>
    <t>Woodland planting: details to be stated.</t>
  </si>
  <si>
    <t>8.3.2.6</t>
  </si>
  <si>
    <t>Tree surgery, thinning and pruning: details to be stated.</t>
  </si>
  <si>
    <t>8.3.2.7</t>
  </si>
  <si>
    <t>Maintenance work to plants and shrubs and planting beds: details, including time period (weeks), to be stated.</t>
  </si>
  <si>
    <t>8.3.2.8</t>
  </si>
  <si>
    <t>Maintenance work to trees: details, including number of occasions and time period (weeks), to be stated.</t>
  </si>
  <si>
    <t>8.3.2.9</t>
  </si>
  <si>
    <t>Maintenance work to hedges: details, including time period (weeks), to be stated.</t>
  </si>
  <si>
    <t>8.3.3</t>
  </si>
  <si>
    <t>Irrigation systems</t>
  </si>
  <si>
    <t>8.3.3.1</t>
  </si>
  <si>
    <t>Irrigation systems: details to be stated.</t>
  </si>
  <si>
    <t>8.3.3.2</t>
  </si>
  <si>
    <t>8.3.3.3</t>
  </si>
  <si>
    <t>Fencing, railings and walls</t>
  </si>
  <si>
    <t>8.4.1</t>
  </si>
  <si>
    <t>Fencing and railings</t>
  </si>
  <si>
    <t>8.4.1.1</t>
  </si>
  <si>
    <t>Fencing: details, including height (m), to be stated.</t>
  </si>
  <si>
    <t>8.4.1.2</t>
  </si>
  <si>
    <t>Railings: details, including height (m), to be stated.</t>
  </si>
  <si>
    <t>8.4.1.3</t>
  </si>
  <si>
    <t>Gates: details to be stated.</t>
  </si>
  <si>
    <t>8.4.2</t>
  </si>
  <si>
    <t>Walls and screens</t>
  </si>
  <si>
    <t>8.4.2.1</t>
  </si>
  <si>
    <t>Walls: details, including height (m), to be stated.</t>
  </si>
  <si>
    <t>8.4.2.2</t>
  </si>
  <si>
    <t>Screens: details, including height (m), to be stated.</t>
  </si>
  <si>
    <t>8.4.2.3</t>
  </si>
  <si>
    <t>8.4.3</t>
  </si>
  <si>
    <t>Retaining Walls</t>
  </si>
  <si>
    <t>8.4.3.1</t>
  </si>
  <si>
    <t>Retaining walls: details, including height (m) above ground, to be stated.</t>
  </si>
  <si>
    <t>8.4.4</t>
  </si>
  <si>
    <t>Barriers and guardrails</t>
  </si>
  <si>
    <t>8.4.4.1</t>
  </si>
  <si>
    <t>Vehicle restraint systems: details to be stated.</t>
  </si>
  <si>
    <t>8.4.4.2</t>
  </si>
  <si>
    <t>Pedestrian restraint systems: details to be stated.</t>
  </si>
  <si>
    <t>8.4.4.3</t>
  </si>
  <si>
    <t>Vehicle and pedestrian control barriers and gates: details to be stated.</t>
  </si>
  <si>
    <t>External fixtures</t>
  </si>
  <si>
    <t>8.5.1</t>
  </si>
  <si>
    <t>Site/street furniture and equipment</t>
  </si>
  <si>
    <t>8.5.1.1</t>
  </si>
  <si>
    <t>8.5.2</t>
  </si>
  <si>
    <t>Ornamental features</t>
  </si>
  <si>
    <t>8.5.2.1</t>
  </si>
  <si>
    <t>Water features: details to be stated.</t>
  </si>
  <si>
    <t>8.5.2.2</t>
  </si>
  <si>
    <t>Other features: details to be stated.</t>
  </si>
  <si>
    <t>External drainage</t>
  </si>
  <si>
    <t>8.6.1</t>
  </si>
  <si>
    <t>Surface Water and foul water drainage</t>
  </si>
  <si>
    <t>8.6.1.1</t>
  </si>
  <si>
    <t>Connections to statutory undertaker’s sewers: details to be stated.</t>
  </si>
  <si>
    <t>8.6.1.2</t>
  </si>
  <si>
    <t>Drainage runs; below ground: details, including depth of trench (m) and nominal size of pipe (mm), to be stated.</t>
  </si>
  <si>
    <t>8.6.1.3</t>
  </si>
  <si>
    <t>Drainage runs; above ground: details, including height above ground (m), nominal size of pipe (mm), to be stated.</t>
  </si>
  <si>
    <t>8.6.1.4</t>
  </si>
  <si>
    <t>Prefabricated channels: details, including nominal size, to be stated.</t>
  </si>
  <si>
    <t>8.6.1.5</t>
  </si>
  <si>
    <t>Manholes and the like: details, including depth (m), to be stated.</t>
  </si>
  <si>
    <t>8.6.1.6</t>
  </si>
  <si>
    <t>Alterations to existing external drainage systems: details to be stated.</t>
  </si>
  <si>
    <t>8.6.1.7</t>
  </si>
  <si>
    <t>Work to existing manholes or the like: details to be stated.</t>
  </si>
  <si>
    <t>8.6.1.8</t>
  </si>
  <si>
    <t>Clearing existing drains: details to be stated.</t>
  </si>
  <si>
    <t>8.6.1.9</t>
  </si>
  <si>
    <t>Sealing redundant drains: details to be stated.</t>
  </si>
  <si>
    <t>8.6.1.10</t>
  </si>
  <si>
    <t>Filling disused manholes or the like: details to be stated.</t>
  </si>
  <si>
    <t>8.6.1.11</t>
  </si>
  <si>
    <t>8.6.1.12</t>
  </si>
  <si>
    <t>8.6.2</t>
  </si>
  <si>
    <t>Ancillary drainage systems</t>
  </si>
  <si>
    <t>8.6.2.1</t>
  </si>
  <si>
    <t>Pumping stations: details to be stated.</t>
  </si>
  <si>
    <t>8.6.2.2</t>
  </si>
  <si>
    <t>Ejector stations: details to be stated.</t>
  </si>
  <si>
    <t>8.6.2.3</t>
  </si>
  <si>
    <t>Storage/retention tanks and vessels: details to be stated.</t>
  </si>
  <si>
    <t>8.6.2.4</t>
  </si>
  <si>
    <t>Sewage treatment systems: details to be stated.</t>
  </si>
  <si>
    <t>8.6.2.5</t>
  </si>
  <si>
    <t>Enzyme systems: details to be stated.</t>
  </si>
  <si>
    <t>8.6.2.6</t>
  </si>
  <si>
    <t>Sustainable urban drainage schemes: details to be stated.</t>
  </si>
  <si>
    <t>8.6.2.7</t>
  </si>
  <si>
    <t>8.6.2.8</t>
  </si>
  <si>
    <t>8.6.3</t>
  </si>
  <si>
    <t>External chemical, toxic and industrial liquid waste drainage</t>
  </si>
  <si>
    <t>8.6.3.1</t>
  </si>
  <si>
    <t>8.6.3.2</t>
  </si>
  <si>
    <t>Drainage runs; above ground: details, including height above ground (m) and nominal size of pipe (mm), to be stated.</t>
  </si>
  <si>
    <t>8.6.3.3</t>
  </si>
  <si>
    <t>Equipment and plant: details to be stated.</t>
  </si>
  <si>
    <t>8.6.3.4</t>
  </si>
  <si>
    <t>8.6.3.5</t>
  </si>
  <si>
    <t>8.6.4.1</t>
  </si>
  <si>
    <t>8.6.4.2</t>
  </si>
  <si>
    <t>8.6.4.3</t>
  </si>
  <si>
    <t>Drainage blankets: details to be stated.</t>
  </si>
  <si>
    <t>8.6.4.4</t>
  </si>
  <si>
    <t>Land drainage to parkland: details, including centres of main runs (m) and laterals (m), to be stated.</t>
  </si>
  <si>
    <t>8.6.4.5</t>
  </si>
  <si>
    <t>8.6.4.6</t>
  </si>
  <si>
    <t>External services</t>
  </si>
  <si>
    <t>8.7.1</t>
  </si>
  <si>
    <t>Water mains supply</t>
  </si>
  <si>
    <t>8.7.1.1</t>
  </si>
  <si>
    <t>Connections to statutory undertaker’s water main: details to be stated.</t>
  </si>
  <si>
    <t>8.7.1.2</t>
  </si>
  <si>
    <t>Connections to external plant and equipment: details to be stated.</t>
  </si>
  <si>
    <t>8.7.1.3</t>
  </si>
  <si>
    <t>Service runs: details to be stated.</t>
  </si>
  <si>
    <t>8.7.1.4</t>
  </si>
  <si>
    <t>Rainwater harvesting systems: details, including the number of collection points (nr), to be stated.</t>
  </si>
  <si>
    <t>8.7.1.5</t>
  </si>
  <si>
    <t>Grey water systems: details, including the number of collection points (nr), to be stated.</t>
  </si>
  <si>
    <t>8.7.1.6</t>
  </si>
  <si>
    <t>8.7.1.7</t>
  </si>
  <si>
    <t>8.7.2</t>
  </si>
  <si>
    <t>Electricity mains supply</t>
  </si>
  <si>
    <t>8.7.2.1</t>
  </si>
  <si>
    <t>Connections to statutory undertaker’s electricity main: details to be stated.</t>
  </si>
  <si>
    <t>8.7.2.2</t>
  </si>
  <si>
    <t>8.7.2.3</t>
  </si>
  <si>
    <t>Transformer sub-stations: details to be stated.</t>
  </si>
  <si>
    <t>8.7.2.4</t>
  </si>
  <si>
    <t>External electricity generation installation/plant: details to be stated.</t>
  </si>
  <si>
    <t>8.7.3</t>
  </si>
  <si>
    <t>External transformation devices</t>
  </si>
  <si>
    <t>8.7.3.1</t>
  </si>
  <si>
    <t>Wind turbines: details to be stated.</t>
  </si>
  <si>
    <t>8.7.3.2</t>
  </si>
  <si>
    <t>Photovoltaic devices: details, including surface area of units (m2), to be stated.</t>
  </si>
  <si>
    <t>8.7.3.3</t>
  </si>
  <si>
    <t>Other transformation devices: details to be stated.</t>
  </si>
  <si>
    <t>8.7.3.4</t>
  </si>
  <si>
    <t>8.7.3.5</t>
  </si>
  <si>
    <t>8.7.4</t>
  </si>
  <si>
    <t>Electricity distribution to external plant and equipment</t>
  </si>
  <si>
    <t>8.7.4.1</t>
  </si>
  <si>
    <t>Connections to external plant or equipment: details to be stated.</t>
  </si>
  <si>
    <t>8.7.4.2</t>
  </si>
  <si>
    <t>Connections to external equipment: details to be stated.</t>
  </si>
  <si>
    <t>8.7.4.3</t>
  </si>
  <si>
    <t>8.7.4.4</t>
  </si>
  <si>
    <t>8.7.4.5</t>
  </si>
  <si>
    <t>8.7.5</t>
  </si>
  <si>
    <t>Gas Mains supply</t>
  </si>
  <si>
    <t>8.7.5.1</t>
  </si>
  <si>
    <t>Connections to statutory undertaker’s gas main: details to be stated.</t>
  </si>
  <si>
    <t>8.7.5.2</t>
  </si>
  <si>
    <t>8.7.5.3</t>
  </si>
  <si>
    <t>Governing stations: details to be stated.</t>
  </si>
  <si>
    <t>8.7.5.4</t>
  </si>
  <si>
    <t>8.7.5.5</t>
  </si>
  <si>
    <t>8.7.6</t>
  </si>
  <si>
    <t>Telecommunications and other communication system connections</t>
  </si>
  <si>
    <t>8.7.6.1</t>
  </si>
  <si>
    <t>Telecommunication connections: details to be stated.</t>
  </si>
  <si>
    <t>8.7.6.2</t>
  </si>
  <si>
    <t>Cable television connections: details to be stated.</t>
  </si>
  <si>
    <t>8.7.6.3</t>
  </si>
  <si>
    <t>Other communication connections: details to be stated.</t>
  </si>
  <si>
    <t>8.7.6.4</t>
  </si>
  <si>
    <t>8.7.6.5</t>
  </si>
  <si>
    <t>8.7.6.6</t>
  </si>
  <si>
    <t>8.7.7</t>
  </si>
  <si>
    <t>External fuel storage and piped distribution systems</t>
  </si>
  <si>
    <t>8.7.7.1</t>
  </si>
  <si>
    <t>Fuel storage and piped distribution systems: details to be stated.</t>
  </si>
  <si>
    <t>8.7.7.2</t>
  </si>
  <si>
    <t>8.7.7.3</t>
  </si>
  <si>
    <t>8.7.7.4</t>
  </si>
  <si>
    <t>8.7.8</t>
  </si>
  <si>
    <t>External security systems</t>
  </si>
  <si>
    <t>8.7.8.1</t>
  </si>
  <si>
    <t>8.7.8.2</t>
  </si>
  <si>
    <t>8.7.8.3</t>
  </si>
  <si>
    <t>8.7.8.4</t>
  </si>
  <si>
    <t>Gate access control systems: details of each type of system to be stated.</t>
  </si>
  <si>
    <t>8.7.8.5</t>
  </si>
  <si>
    <t>Gate entry systems: details of each type of system to be stated.</t>
  </si>
  <si>
    <t>8.7.8.6</t>
  </si>
  <si>
    <t>8.7.8.7</t>
  </si>
  <si>
    <t>8.7.8.8</t>
  </si>
  <si>
    <t>8.7.8.9</t>
  </si>
  <si>
    <t>8.7.8.10</t>
  </si>
  <si>
    <t>8.7.9</t>
  </si>
  <si>
    <t>External street lighting systems</t>
  </si>
  <si>
    <t>8.7.9.1</t>
  </si>
  <si>
    <t>External lighting to pedestrian areas: details to be stated.</t>
  </si>
  <si>
    <t>8.7.9.2</t>
  </si>
  <si>
    <t>External lighting to paths: details to be stated.</t>
  </si>
  <si>
    <t>8.7.9.3</t>
  </si>
  <si>
    <t>External lighting to roads: details to be stated.</t>
  </si>
  <si>
    <t>8.7.9.4</t>
  </si>
  <si>
    <t>Illuminated traffic signs: details to be stated.</t>
  </si>
  <si>
    <t>8.7.9.5</t>
  </si>
  <si>
    <t>8.7.9.6</t>
  </si>
  <si>
    <t>8.7.10</t>
  </si>
  <si>
    <t>Local/district heating installations</t>
  </si>
  <si>
    <t>8.7.10.1</t>
  </si>
  <si>
    <t>Heat source associated plant and equipment: details to be stated.</t>
  </si>
  <si>
    <t>8.7.10.2</t>
  </si>
  <si>
    <t>8.7.10.3</t>
  </si>
  <si>
    <t>External heating ducts and duct access covers: details to be stated.</t>
  </si>
  <si>
    <t>8.7.10.4</t>
  </si>
  <si>
    <t>8.7.10.5</t>
  </si>
  <si>
    <t>8.7.11</t>
  </si>
  <si>
    <t>Builder’s work in connection with external services</t>
  </si>
  <si>
    <t>8.7.11.1</t>
  </si>
  <si>
    <t>Ducts and the like: details to be stated.</t>
  </si>
  <si>
    <t>8.7.11.2</t>
  </si>
  <si>
    <t>Supports to external storage tanks, vessels and the like: details to be stated.</t>
  </si>
  <si>
    <t>8.7.11.3</t>
  </si>
  <si>
    <t>Fuel bunds and the like to storage/retention tanks and vessels: details to be stated.</t>
  </si>
  <si>
    <t>8.7.11.4</t>
  </si>
  <si>
    <t>Protective compounds, fencing, storage racks associated with LPG installations and the like: details to be stated.</t>
  </si>
  <si>
    <t>8.7.11.5</t>
  </si>
  <si>
    <t>Protective compounds, connected with transformer sub-stations and the like: details to be stated.</t>
  </si>
  <si>
    <t>8.7.11.6</t>
  </si>
  <si>
    <t>Bases for services equipment: details, including size, to be stated.</t>
  </si>
  <si>
    <t>8.7.11.7</t>
  </si>
  <si>
    <t>Other builder’s work in connection with external services: details to be stated.</t>
  </si>
  <si>
    <t>8.7.11.8</t>
  </si>
  <si>
    <t>8.7.11.9</t>
  </si>
  <si>
    <t>Minor building works and ancillary buildings</t>
  </si>
  <si>
    <t>8.8.1</t>
  </si>
  <si>
    <t>Minor building works</t>
  </si>
  <si>
    <t>8.8.1.1</t>
  </si>
  <si>
    <t>Refurbishment of existing ancillary buildings: details, including GIFA (m2), to be stated.</t>
  </si>
  <si>
    <t>8.8.1.2</t>
  </si>
  <si>
    <t>Overhauling existing mechanical and electrical plant and equipment: details to be stated.</t>
  </si>
  <si>
    <t>8.8.1.3</t>
  </si>
  <si>
    <t>Repairs to existing fences, railings, walls and screen walls: details to be stated.</t>
  </si>
  <si>
    <t>8.8.2</t>
  </si>
  <si>
    <t>Ancillary buildings and structures</t>
  </si>
  <si>
    <t>8.8.2.1</t>
  </si>
  <si>
    <t>Minor ancillary building – built: details, including GIFA (m2), to be stated.</t>
  </si>
  <si>
    <t>8.8.2.2</t>
  </si>
  <si>
    <t>Minor ancillary building – prefabricated/ proprietary: details to be stated.</t>
  </si>
  <si>
    <t>8.8.3</t>
  </si>
  <si>
    <t>Underpinning to external site boundary walls</t>
  </si>
  <si>
    <t>8.8.3.1</t>
  </si>
  <si>
    <t>Underpinning to external site boundary walls and the like: details to be stated.</t>
  </si>
  <si>
    <t>Main Contractor Preliminaries</t>
  </si>
  <si>
    <t>9.1.1</t>
  </si>
  <si>
    <t>Site accommodation</t>
  </si>
  <si>
    <t>9.1.1.1</t>
  </si>
  <si>
    <t>9.1.2</t>
  </si>
  <si>
    <t>9.1.2.1</t>
  </si>
  <si>
    <t>9.1.3</t>
  </si>
  <si>
    <t>Completion and post completion requirements</t>
  </si>
  <si>
    <t>9.1.3.1</t>
  </si>
  <si>
    <t>Main contractors cost items</t>
  </si>
  <si>
    <t>9.2.1</t>
  </si>
  <si>
    <t>Management and staff</t>
  </si>
  <si>
    <t>9.2.1.1</t>
  </si>
  <si>
    <t>9.2.2</t>
  </si>
  <si>
    <t>9.2.2.1</t>
  </si>
  <si>
    <t>9.2.3</t>
  </si>
  <si>
    <t>9.2.3.1</t>
  </si>
  <si>
    <t>9.2.4</t>
  </si>
  <si>
    <t>9.2.4.1</t>
  </si>
  <si>
    <t>9.2.5</t>
  </si>
  <si>
    <t>9.2.5.1</t>
  </si>
  <si>
    <t>9.2.6</t>
  </si>
  <si>
    <t>Control and protection</t>
  </si>
  <si>
    <t>9.2.6.1</t>
  </si>
  <si>
    <t>9.2.7</t>
  </si>
  <si>
    <t>Mechanical plant</t>
  </si>
  <si>
    <t>9.2.7.1</t>
  </si>
  <si>
    <t>9.2.8</t>
  </si>
  <si>
    <t>9.2.8.1</t>
  </si>
  <si>
    <t>9.2.9</t>
  </si>
  <si>
    <t>9.2.9.1</t>
  </si>
  <si>
    <t>9.2.10</t>
  </si>
  <si>
    <t>9.2.10.1</t>
  </si>
  <si>
    <t>9.2.11</t>
  </si>
  <si>
    <t>9.2.11.1</t>
  </si>
  <si>
    <t>9.2.12</t>
  </si>
  <si>
    <t>9.2.12.1</t>
  </si>
  <si>
    <t>9.2.13</t>
  </si>
  <si>
    <t>9.2.13.1</t>
  </si>
  <si>
    <t>9.2.14</t>
  </si>
  <si>
    <t>9.2.14.1</t>
  </si>
  <si>
    <t>Main Contractor Overheads and Profit</t>
  </si>
  <si>
    <t>Main contractors overheads</t>
  </si>
  <si>
    <t>10.1.1</t>
  </si>
  <si>
    <t>10.1.1.1</t>
  </si>
  <si>
    <t>Main contractors profit</t>
  </si>
  <si>
    <t>10.2.1</t>
  </si>
  <si>
    <t>10.2.1.1</t>
  </si>
  <si>
    <t>Project / design team fees</t>
  </si>
  <si>
    <t>Consultants fees</t>
  </si>
  <si>
    <t>11.1.1</t>
  </si>
  <si>
    <t>11.1.1.1</t>
  </si>
  <si>
    <t>Main contractor pre-construction fees</t>
  </si>
  <si>
    <t>11.2.1</t>
  </si>
  <si>
    <t>11.2.1.1</t>
  </si>
  <si>
    <t>Main contractor design fees</t>
  </si>
  <si>
    <t>11.3.1</t>
  </si>
  <si>
    <t>11.3.1.1</t>
  </si>
  <si>
    <t>Other development/project costs</t>
  </si>
  <si>
    <t>12.1.1</t>
  </si>
  <si>
    <t>12.1.1.1</t>
  </si>
  <si>
    <t>Land acquisition costs</t>
  </si>
  <si>
    <t>12.1.1.2</t>
  </si>
  <si>
    <t>Employer finance costs</t>
  </si>
  <si>
    <t>12.1.1.3</t>
  </si>
  <si>
    <t>Fees</t>
  </si>
  <si>
    <t>12.1.1.4</t>
  </si>
  <si>
    <t>Charges</t>
  </si>
  <si>
    <t>12.1.1.5</t>
  </si>
  <si>
    <t>Planning contributions</t>
  </si>
  <si>
    <t>12.1.1.6</t>
  </si>
  <si>
    <t>Insurances</t>
  </si>
  <si>
    <t>12.1.1.7</t>
  </si>
  <si>
    <t>Archaeological field work</t>
  </si>
  <si>
    <t>12.1.1.8</t>
  </si>
  <si>
    <t>Other specialist field works</t>
  </si>
  <si>
    <t>12.1.1.9</t>
  </si>
  <si>
    <t>Decanting and relocation costs</t>
  </si>
  <si>
    <t>12.1.1.10</t>
  </si>
  <si>
    <t>Fittings Furnishings and equipment</t>
  </si>
  <si>
    <t>12.1.1.11</t>
  </si>
  <si>
    <t>Tenants costs/contributions</t>
  </si>
  <si>
    <t>12.1.1.12</t>
  </si>
  <si>
    <t>Marketing costs</t>
  </si>
  <si>
    <t>12.1.1.13</t>
  </si>
  <si>
    <t>Other employer costs</t>
  </si>
  <si>
    <t>Design development risks</t>
  </si>
  <si>
    <t>13.1.1</t>
  </si>
  <si>
    <t>13.1.1.1</t>
  </si>
  <si>
    <t>Construction risks</t>
  </si>
  <si>
    <t>13.2.1</t>
  </si>
  <si>
    <t>13.2.1.1</t>
  </si>
  <si>
    <t>Employer change risks</t>
  </si>
  <si>
    <t>13.3.1</t>
  </si>
  <si>
    <t>13.3.1.1</t>
  </si>
  <si>
    <t>Employer other risks</t>
  </si>
  <si>
    <t>13.4.1</t>
  </si>
  <si>
    <t>13.4.1.1</t>
  </si>
  <si>
    <t>Inflation</t>
  </si>
  <si>
    <t>Tender Inflation</t>
  </si>
  <si>
    <t>14.1.1</t>
  </si>
  <si>
    <t>14.1.1.1</t>
  </si>
  <si>
    <t>Construction Inflation</t>
  </si>
  <si>
    <t>14.2.1</t>
  </si>
  <si>
    <t>14.2.1.1</t>
  </si>
  <si>
    <t>The Reveller, Tower of London</t>
  </si>
  <si>
    <t>HRP - Main Contract Works</t>
  </si>
  <si>
    <t>Toxic/hazardous material removal</t>
  </si>
  <si>
    <t>Toxic or hazardous material; removal</t>
  </si>
  <si>
    <t>Asbestos removal</t>
  </si>
  <si>
    <t>Asbestos survey</t>
  </si>
  <si>
    <t>Contaminated ground land</t>
  </si>
  <si>
    <t>Eradication of plant growth; removal / chemical treatment</t>
  </si>
  <si>
    <t>Trial pit to establish culvert details</t>
  </si>
  <si>
    <t>•</t>
  </si>
  <si>
    <t>Item</t>
  </si>
  <si>
    <t>N/A</t>
  </si>
  <si>
    <t>Breaking up and removal of existing RC slab (01)</t>
  </si>
  <si>
    <t>m2</t>
  </si>
  <si>
    <t>Careful removal of steel portal frame (02)</t>
  </si>
  <si>
    <t>Careful removal and storing of railings, coping stone and cannon (03)</t>
  </si>
  <si>
    <t>Craneage/special requirements for relocating above</t>
  </si>
  <si>
    <t>Removal of existing sentry box and stair (04)</t>
  </si>
  <si>
    <t>Careful removal of timber cladding (05)</t>
  </si>
  <si>
    <t>Trimming of timber joists between steels (06)</t>
  </si>
  <si>
    <t>Nr</t>
  </si>
  <si>
    <t>Removal of grilles</t>
  </si>
  <si>
    <t>Removal of external windows (conservation)</t>
  </si>
  <si>
    <t>Removal of external doors (conservation)</t>
  </si>
  <si>
    <t>Basement/Moat Level</t>
  </si>
  <si>
    <t>Ground Floor</t>
  </si>
  <si>
    <t>Alterations to existing masonry walls to open up for new service/BWIC openings (08)</t>
  </si>
  <si>
    <t>Arches</t>
  </si>
  <si>
    <t>Rooflight removal</t>
  </si>
  <si>
    <t>E/o associated waterproofing around</t>
  </si>
  <si>
    <t>Excavation to receive new structural slab (10)</t>
  </si>
  <si>
    <t>Careful removal of external wall and alteration of structure (11)</t>
  </si>
  <si>
    <t>Excavation for steel beam foundations and piling to support new stair and ramp (12)</t>
  </si>
  <si>
    <t>Ground Floor Level</t>
  </si>
  <si>
    <t>Alterations to existing fabric to make new structural opening (08); including propping:</t>
  </si>
  <si>
    <t>Storage of above (03) - assumed FOC by HRP</t>
  </si>
  <si>
    <t>Storage of above (04) - assumed FOC by HRP</t>
  </si>
  <si>
    <t>Alterations to roof to include careful removal of rooflight and associated waterproofing:</t>
  </si>
  <si>
    <t>Inc substructure</t>
  </si>
  <si>
    <t>Removal of glazed doors and windows (13):</t>
  </si>
  <si>
    <t>Moat Level</t>
  </si>
  <si>
    <t>Alteration of existing external surface level; exact scope to be confirmed (14)</t>
  </si>
  <si>
    <t>Careful removal of decorative shell topping, filler layer and drainage board at roof</t>
  </si>
  <si>
    <t>level (15)</t>
  </si>
  <si>
    <t>Removal of fall arrest system (16)</t>
  </si>
  <si>
    <t>Breaking out floor slab for new ground beams</t>
  </si>
  <si>
    <t>Removal of below ground drainage where required</t>
  </si>
  <si>
    <t>Concrete plinth to be cut back as required; to entrance Lobby</t>
  </si>
  <si>
    <t>Soft strip out works; including removal off site</t>
  </si>
  <si>
    <t>PS</t>
  </si>
  <si>
    <t>Inc Strip out</t>
  </si>
  <si>
    <t>Basement</t>
  </si>
  <si>
    <t>Specialist foundations;</t>
  </si>
  <si>
    <t>Piling design by specialist</t>
  </si>
  <si>
    <t>Provision of plant (1Nr rig); including mobilisation and demobilisation at site</t>
  </si>
  <si>
    <t>Access requirements for plant; assume plant is able to easily be put in place</t>
  </si>
  <si>
    <t>Piling mat</t>
  </si>
  <si>
    <t>Pile positions</t>
  </si>
  <si>
    <t>Steel screw piles;</t>
  </si>
  <si>
    <t>Lift Pit</t>
  </si>
  <si>
    <t>Pile tests</t>
  </si>
  <si>
    <t>Vibration/movement monitoring allowance</t>
  </si>
  <si>
    <t>Lowest floor construction;</t>
  </si>
  <si>
    <t>New ground floor slab to vaults (FT13);</t>
  </si>
  <si>
    <t xml:space="preserve">100mm compacted sand blinding </t>
  </si>
  <si>
    <t>DPM</t>
  </si>
  <si>
    <t>RC slab to ground floor; 150mm depth; including A252 mesh top and bottom</t>
  </si>
  <si>
    <t xml:space="preserve">300mm width edge thickening; extra 150mm concrete </t>
  </si>
  <si>
    <t>Screed and insulation</t>
  </si>
  <si>
    <t>Inc Upper Floors</t>
  </si>
  <si>
    <t>New ground floor slab to moat level (FT12);</t>
  </si>
  <si>
    <t>Cementitious waterproofing membrane; Newton Hydrocoat Elastic or similar</t>
  </si>
  <si>
    <t>Standard foundations;</t>
  </si>
  <si>
    <t>CDM system to Breakout Space &amp; WCs at GF level (FT-05);</t>
  </si>
  <si>
    <t>CDM membrane to walls; assume 2.8m high</t>
  </si>
  <si>
    <t>CDM membrane to floor area</t>
  </si>
  <si>
    <t>Drainage channel; including chasing in slab</t>
  </si>
  <si>
    <t>Allowance for sump pump and chamber if required</t>
  </si>
  <si>
    <t>Lift pit;</t>
  </si>
  <si>
    <t>Forming lift pit; excavation; 1.25m depth</t>
  </si>
  <si>
    <t>Form concrete lift pit; details to be developed</t>
  </si>
  <si>
    <t xml:space="preserve">E/o lift pit allowance for waterproofing </t>
  </si>
  <si>
    <t>Below ground drainage;</t>
  </si>
  <si>
    <t>Removal of redundant BGD channels</t>
  </si>
  <si>
    <t>Moat Level (new slab area)</t>
  </si>
  <si>
    <t>Ground Floor (within existing slab)</t>
  </si>
  <si>
    <t>SVPs/ rise</t>
  </si>
  <si>
    <t>New foul rising main to Moat Level</t>
  </si>
  <si>
    <t>Descaling to existing below ground drainage</t>
  </si>
  <si>
    <t>Connections into existing below ground drainage</t>
  </si>
  <si>
    <t xml:space="preserve">Testing and commissioning of below ground drainage </t>
  </si>
  <si>
    <t>New foul drainage channels; 110dia, UPVC:</t>
  </si>
  <si>
    <t>Alterations to existing openings to include careful removal of grilles/glazing/window frames/doors (07):</t>
  </si>
  <si>
    <t>Basement excavation;</t>
  </si>
  <si>
    <t>Inc above</t>
  </si>
  <si>
    <t>Basement retaining walls;</t>
  </si>
  <si>
    <t>Cementitious waterproofing to moat level arches</t>
  </si>
  <si>
    <t>Repairs to existing retaining walls; assume not required</t>
  </si>
  <si>
    <t>Additional items;</t>
  </si>
  <si>
    <t>Waterproofing specialist design</t>
  </si>
  <si>
    <t>Waterproofing system guarantee</t>
  </si>
  <si>
    <t>Reduced level dig; 400mm; assume hand dig required</t>
  </si>
  <si>
    <t>Steel frames;</t>
  </si>
  <si>
    <t>Basement - Box frames; 152x152x30</t>
  </si>
  <si>
    <t>Basement - Box frames; 150x90 PFC posts</t>
  </si>
  <si>
    <t>150 x 100 x 10 Galvanised RHS; 10 nr to various box frames with service penetrations</t>
  </si>
  <si>
    <t>203x133x30 UB Lifting beam; to top of lift shaft</t>
  </si>
  <si>
    <t>Steel frame to lift:</t>
  </si>
  <si>
    <t>100 x 10 flats cross bracing to rear and side face between trimmers</t>
  </si>
  <si>
    <t>150 x 90 PFC channels to frame at all floor levels and top</t>
  </si>
  <si>
    <t>200 x 90 PFC  to landing edge for fixing of solid balustrade</t>
  </si>
  <si>
    <t>152 UC 23 to all corner posts to lift shaft</t>
  </si>
  <si>
    <t>Ground Floor - Box frames; 152x152x30</t>
  </si>
  <si>
    <t>Ground Floor - Box frames; 150x90 PFC posts</t>
  </si>
  <si>
    <t>Roof - 70 x 70 x 5 SHS posts</t>
  </si>
  <si>
    <t>Roof - 150 x 90 PFC</t>
  </si>
  <si>
    <t>Ground Floor - 180x 90 PFC beams; to entrance Lobby</t>
  </si>
  <si>
    <t>Ground Floor - 150x90 PFC posts; to entrance Lobby</t>
  </si>
  <si>
    <t>Ground Floor - 100x100 x 10 SHS Post; to entrance Lobby</t>
  </si>
  <si>
    <t>Ground Floor - 180x 90 PFC beams; to rear of Reception</t>
  </si>
  <si>
    <t>Ground Floor - 100x100 x 10 SHS Post; to rear of Reception</t>
  </si>
  <si>
    <t>Ground Floor - 150x90 PFC posts; to Lantern</t>
  </si>
  <si>
    <t>t</t>
  </si>
  <si>
    <t>Ground Floor - 70x70 x 5 SHS Posts; to Lantern</t>
  </si>
  <si>
    <t>Ground Floor - New floor with 127x152 T section joists at 600mm</t>
  </si>
  <si>
    <t>Ground Floor - 200x100 PFCs bolted to wall to support above</t>
  </si>
  <si>
    <t>Ground Floor (Partition) - 200x90 PFC Support</t>
  </si>
  <si>
    <t>Ground Floor (Partition) - 100x100 x 10 SHS Post</t>
  </si>
  <si>
    <t xml:space="preserve">Fire proofing; intumescent coatings </t>
  </si>
  <si>
    <t>Connections, fixings etc.</t>
  </si>
  <si>
    <t>BWIC</t>
  </si>
  <si>
    <t>Additional provisional allowance for modifications to existing frame</t>
  </si>
  <si>
    <t>Timber frames;</t>
  </si>
  <si>
    <t>Concrete casings for steel frames; including dry packing;</t>
  </si>
  <si>
    <t>Allowance for concrete plinth to be cut back as required; to entrance Lobby</t>
  </si>
  <si>
    <t>Basement - Concrete lintels to bottom of box frames</t>
  </si>
  <si>
    <t>Ground floor -  Concrete lintels to bottom of box frames</t>
  </si>
  <si>
    <t>Lintels for service penetrations over 50mm</t>
  </si>
  <si>
    <t>175 x 75 C24 Trimmers with simpson strongtie angle brackets to ceiling in reception/lobby where service units are being installed</t>
  </si>
  <si>
    <t>Basement - Precast concrete lintel cuttings; bedded on bottom flange of UC with masonry over; including dry packing</t>
  </si>
  <si>
    <t>Ground Floor - Precast concrete lintel cuttings; bedded on bottom flange of UC with masonry over; including dry packing</t>
  </si>
  <si>
    <t>Incl</t>
  </si>
  <si>
    <t>New upper floor to stair/lift areas;</t>
  </si>
  <si>
    <t>Structural T sections</t>
  </si>
  <si>
    <t>Battens on structural T sections</t>
  </si>
  <si>
    <t>(FT-10) Plywood; thickness not stated, assumed 18mm</t>
  </si>
  <si>
    <t>Tile backer board</t>
  </si>
  <si>
    <t>Plastic sheet decoupling layer and adhesive for tiles</t>
  </si>
  <si>
    <t>Sub-layers;</t>
  </si>
  <si>
    <t>FT-01: 50mm insulation, 75mm floating screed</t>
  </si>
  <si>
    <t>FT-02: 50mm insulation, 75mm floating screed, 3mm levelling screed</t>
  </si>
  <si>
    <t>FT-03: Structural plywood layer, 6mm flooring grade ply</t>
  </si>
  <si>
    <t>FT-04: CDM flooring membrane (elsewhere), 79mm floating screed, 18mm levelling screed</t>
  </si>
  <si>
    <t>FT-07: 180mm insulation, 18mm levelling screed, 80mm floating screed</t>
  </si>
  <si>
    <t>FT-08: Unbonded screed</t>
  </si>
  <si>
    <t>FT-09: 40mm floating screed</t>
  </si>
  <si>
    <t>FT-10</t>
  </si>
  <si>
    <t>Floating screed and XPS insulation; to areas with FT-11</t>
  </si>
  <si>
    <t>FT-13: 50mm screed, 25mm XPS insulation, 75mm floating screed</t>
  </si>
  <si>
    <t>FT-12: 110mm XPS insulation, 75mm floating screed, 5mm finishing screed</t>
  </si>
  <si>
    <t>See above</t>
  </si>
  <si>
    <t>FT-06: Kingspan Kooltherm K103 tapered insulation, 80mm floating screed</t>
  </si>
  <si>
    <t>FT-05B: CDM membrane (elsewhere), 79mm floating screed, 60mm XPS insulation</t>
  </si>
  <si>
    <t>FT-05A: CDM membrane (elsewhere), 79mm floating screed, 50mm XPS insulation</t>
  </si>
  <si>
    <t>Upstand at low roof junction; external grade plywood</t>
  </si>
  <si>
    <t>Repairs to existing roof structure</t>
  </si>
  <si>
    <t>Form top of roof lantern; including joists, VCL, structural deck, drainage channel, steelwork</t>
  </si>
  <si>
    <t>Inc below</t>
  </si>
  <si>
    <t xml:space="preserve">Roof coverings; </t>
  </si>
  <si>
    <t>Mansafe system; including specialist design</t>
  </si>
  <si>
    <t>Roof drainage;</t>
  </si>
  <si>
    <t>Allowance for the modification of the existing roof drainage</t>
  </si>
  <si>
    <t xml:space="preserve">Roof lantern structure; Rigid insulation laid to falls, single ply warm deck roof covering </t>
  </si>
  <si>
    <t>Upstand at low roof junction; vertical timber weatherboarding on battens reinstated from existing, breather membrane, insect mesh, aluminium cover flashing</t>
  </si>
  <si>
    <t>Warm deck roof coverings; built up bimen membrane-covered plywood deck ,primer, polyurethane 2-coats waterproof coating, premium reinforcing fabric between coats, filter layer and decorative shell topping to match existing</t>
  </si>
  <si>
    <t xml:space="preserve">m </t>
  </si>
  <si>
    <t xml:space="preserve">New lantern; including alterations around and design development of potential security concerns </t>
  </si>
  <si>
    <t>Stairs and ramps</t>
  </si>
  <si>
    <t xml:space="preserve">Stair structures; </t>
  </si>
  <si>
    <t>Basement to ground floor; metal staircase, mild steel with lacquer finish</t>
  </si>
  <si>
    <t>Basement to ground floor; wall mounted handrail</t>
  </si>
  <si>
    <t>Basement to ground floor; combined timber handrail and balustrade</t>
  </si>
  <si>
    <t>Stair finishes;</t>
  </si>
  <si>
    <t>Stair balustrades and handrails;</t>
  </si>
  <si>
    <t>Basement to ground floor; aluminium honeycomb panel with polished concrete topping and metal strip inset nosing to match</t>
  </si>
  <si>
    <t>Coping to new external wall; aluminium coping with powder coating finish</t>
  </si>
  <si>
    <t>External ASHP plant enclosure, including doors</t>
  </si>
  <si>
    <t>Allowance for required modifications to external walls at front elevations</t>
  </si>
  <si>
    <t xml:space="preserve">Allowance for minor remedial works to retained external walls </t>
  </si>
  <si>
    <t>Entrance door frame; folded stainless steel sheet with electrochemical finish on exterior grade plywood to form portal frame</t>
  </si>
  <si>
    <t>Parapet wall to above; Rigid insulation, plywood upstand, VCL, timber weatherboarding</t>
  </si>
  <si>
    <t>New external wall to rear elevation where new glazing unit; plywood, breather membrane, rigid insulation, battens and vertical timber weatherboarding with painted finish to match existing</t>
  </si>
  <si>
    <t>Installation of retained, refurbished timber cladding; including new fixings, waterproofing layer, insulation and sheathing</t>
  </si>
  <si>
    <t>Refurbishment of timber cladding that was removed; assume rub down and re varnish</t>
  </si>
  <si>
    <t>External windows;</t>
  </si>
  <si>
    <t xml:space="preserve">W.01.01 </t>
  </si>
  <si>
    <t>W.01.03 - Steel framed fixed window to Reveller Studio</t>
  </si>
  <si>
    <t>Heritage window conservation works</t>
  </si>
  <si>
    <t>Allowance for additional works to retained, existing windows e.g. cleaning</t>
  </si>
  <si>
    <t>W.02.01 - Fixed double glazed timber window, paint finish to timber, to match existing windows, fitted in existing structural opening</t>
  </si>
  <si>
    <t>See below</t>
  </si>
  <si>
    <t>New doors to conservation spec; including ironmongery; details to be developed</t>
  </si>
  <si>
    <t>D.A1.01 (Moat Level Lift)</t>
  </si>
  <si>
    <t>D.A2.01 (Moat Level Stair)</t>
  </si>
  <si>
    <t>D.A3.01 (Moat Level Learning Storage)</t>
  </si>
  <si>
    <t>D.A4.01 (Moat Level)</t>
  </si>
  <si>
    <t>D.A5.01 (Moat Level)</t>
  </si>
  <si>
    <t>D.A6.01 (Moat Level)</t>
  </si>
  <si>
    <t>D.04.13 (Visitors WCs)</t>
  </si>
  <si>
    <t>Existing doors to conservation spec;</t>
  </si>
  <si>
    <t>D.A7.01 (Moat Level Plant)</t>
  </si>
  <si>
    <t>D.A8.01 (Moat Level Store)</t>
  </si>
  <si>
    <t>D.A9.01 (Moat Level Store)</t>
  </si>
  <si>
    <t>D.A10.01 (Moat Level Store)</t>
  </si>
  <si>
    <t>ASHP Enclosure doors;</t>
  </si>
  <si>
    <t>D.01.04</t>
  </si>
  <si>
    <t>D.01.05</t>
  </si>
  <si>
    <t>D.09.01 (Sentury)</t>
  </si>
  <si>
    <t>Repairs to existing retained doors</t>
  </si>
  <si>
    <t>External panelled matchboarded door; painted, including ironmongery;</t>
  </si>
  <si>
    <t>D1.01 (Reveller Reception) - Glazed, steel framed, anodic powder coated finish, 2Nr double doorsets and 1Nr fixed panel; including ironmongery, handles</t>
  </si>
  <si>
    <t>Internal walls;</t>
  </si>
  <si>
    <t>Allowance for remedial works to internal walls following strip out; assume minor</t>
  </si>
  <si>
    <t>WT-04 Independent wall lining system; 60/70 I studs and 18mm ply pattress</t>
  </si>
  <si>
    <t>WT-05; 100mm timber frame treated parpar softwood common studs</t>
  </si>
  <si>
    <t xml:space="preserve"> and with pattressing locally where required</t>
  </si>
  <si>
    <t>IPS Systems to WCs</t>
  </si>
  <si>
    <t>WT-01 Wall lining system to existing masonry walls; gypframe GL1, 18mm plywood pattress; including brackets</t>
  </si>
  <si>
    <t>WT-02 Metal stud partition system; gypframe 48 system and 18mm ply to each side</t>
  </si>
  <si>
    <t>WT-03 Metal stud partition system; gypframe 70 system, 25mm isover acoustic partition roll</t>
  </si>
  <si>
    <t>WT-06; 19 Gyproc CoreBoard with Gypframe 48 S 50 and 2 layers of Gyproc fireline 12.5mm</t>
  </si>
  <si>
    <t>Type 1a; Timber flush painted door; Single Leaf; FD30; to Breakout Space</t>
  </si>
  <si>
    <t>Ironmongery set to above</t>
  </si>
  <si>
    <t>Type 1b; Timber flush painted door; Double Leaf; FD30 to Breakout Space</t>
  </si>
  <si>
    <t>Type 2; Timber painted door; Single Leaf; FD30; to Storage Cupboards</t>
  </si>
  <si>
    <t>Type 3; Single Timber painted door; Single Leaf; to Accessible WCs</t>
  </si>
  <si>
    <t>Type 4a; Recessed Timber painted door; 1.5 Leaf; FD30; to Learning Corridor</t>
  </si>
  <si>
    <t>Type 4b; Recessed Timber painted door; Double Leaf; FD30; to Learning Corridor</t>
  </si>
  <si>
    <t>Type 5; Glazed Door; Single Leaf; to Community Room, Quiet Room &amp; Office</t>
  </si>
  <si>
    <t>Type 6; Timber painted door; Single Leaf; FD30; to Breakout Space</t>
  </si>
  <si>
    <t>Type 7; Timber painted door; Single Leaf; to WCs</t>
  </si>
  <si>
    <t xml:space="preserve">Type 8; Bespoke Glazed Door; Single Leaf; to Reception </t>
  </si>
  <si>
    <t>Type 9; Bespoke Timber Door; Single Leaf; to Sentry</t>
  </si>
  <si>
    <t>Other Door; Assumed Timber Door; Double Leaf; FD30; to Studio</t>
  </si>
  <si>
    <t>Signage to above; required to 14 nr doors</t>
  </si>
  <si>
    <t>No associated works</t>
  </si>
  <si>
    <t>To single leaf doors; timber, painted, simple design</t>
  </si>
  <si>
    <t>To 1.5 leaf doors; timber, painted, simple design</t>
  </si>
  <si>
    <t>Internal wall linings;</t>
  </si>
  <si>
    <t>LN-01 - 15mm plasterboard and skim coat</t>
  </si>
  <si>
    <t>LN-02 - 15mm gyproc fireline and skim coat</t>
  </si>
  <si>
    <t>LN-03 - Glasroc H Tilebacker and skim to where no tiles</t>
  </si>
  <si>
    <t>LN-05 - MR plasterboard and skim</t>
  </si>
  <si>
    <t>LN-06 - 13mm solid grade laminate on 3mm backing board</t>
  </si>
  <si>
    <t>LN-07 - 2 layers of Gyproc Soundbloc; 12.5mm</t>
  </si>
  <si>
    <t xml:space="preserve">LN-09 - Baswa aluminium L profile on plasterboard with trim (to have </t>
  </si>
  <si>
    <t>Blockwork to form lift shaft; 150mm, including fireproofing</t>
  </si>
  <si>
    <t>Staff Room Glazing</t>
  </si>
  <si>
    <t>Quiet Room Glazing</t>
  </si>
  <si>
    <t>Community Room Glazing - Curved around ceiling arch</t>
  </si>
  <si>
    <t>Extra over for forming openings in walls</t>
  </si>
  <si>
    <t>Folding screen to Reception</t>
  </si>
  <si>
    <t>Internal doors; to Ground Level:</t>
  </si>
  <si>
    <t>Shutters;</t>
  </si>
  <si>
    <t>Architraves;</t>
  </si>
  <si>
    <t>LN-04 - MR Plasterboard with skim and solid grade laminate backing board</t>
  </si>
  <si>
    <t>LN-08 - Baswa aluminium L profile &amp; plasterboard with trim; with plasterboard with skim and timber battens</t>
  </si>
  <si>
    <t>Autex acoustic panel finish, included in finishes below), incl all trims and channels</t>
  </si>
  <si>
    <t>Moveable room dividers:</t>
  </si>
  <si>
    <t>LN-10 - Plywood on timber battens (to have stainless steel finish with electrochemical colouring, included in finishes below)</t>
  </si>
  <si>
    <t>Steel framed glazed screen with powder coated finish:</t>
  </si>
  <si>
    <t>Secondary steelwork requirements associated with glazing</t>
  </si>
  <si>
    <t>Waterproofing / ditra matting to wet (WC) areas</t>
  </si>
  <si>
    <t>RVL.04 Break Out Space</t>
  </si>
  <si>
    <t>RVL.06 Learning Corridor</t>
  </si>
  <si>
    <t>Acoustic plaster lining; Baswa Phon Classic, 40mm thick, white finish</t>
  </si>
  <si>
    <t>RVL.08 Office</t>
  </si>
  <si>
    <t>Incl Internal Walls</t>
  </si>
  <si>
    <t>Wall Finishes</t>
  </si>
  <si>
    <t>Finishes to walls and columns;</t>
  </si>
  <si>
    <t>Autex Acoustic panelling; to Community room, Quiet room &amp; Office</t>
  </si>
  <si>
    <t>Stainless steel finish with electrochemical colouring; to Lift ground level, Stair ground level, Lift moat level</t>
  </si>
  <si>
    <t>Clean and repair existing brick exposed</t>
  </si>
  <si>
    <t>A1.UB Lift Moat Level</t>
  </si>
  <si>
    <t>A2.UB Stair Moat Level</t>
  </si>
  <si>
    <t>A3 Learning Storage</t>
  </si>
  <si>
    <t>A4 Visitors WC</t>
  </si>
  <si>
    <t>A5 + A6 Moat Staff &amp; Volunteers Space A + B</t>
  </si>
  <si>
    <t>A7 Moat Plant</t>
  </si>
  <si>
    <t>A8 Arches</t>
  </si>
  <si>
    <t>A09 Store A</t>
  </si>
  <si>
    <t>A10 Store B</t>
  </si>
  <si>
    <t>Existing masonry cleaned and repointed; including Little Greene paint:</t>
  </si>
  <si>
    <t>Johnson Ivory Tiles; gloss; mural blend series; 150 x 75mm; to WCs, Community room, Quiet room, Office, Lift ground level &amp; Stairs ground level</t>
  </si>
  <si>
    <t>Painted wall finish; assume Little Greene or similar, 1Nr mist coat and 2Nr top coats; to all other areas</t>
  </si>
  <si>
    <t>Finishes to floors;</t>
  </si>
  <si>
    <t>RVL.01 Reception</t>
  </si>
  <si>
    <t>RVL.02 Studio</t>
  </si>
  <si>
    <t>FT-02; Entrance matting; Forbo Tuftiguard Nuway Classic; 12mm; single, closed</t>
  </si>
  <si>
    <t>RVL.01 Lobby / Reception</t>
  </si>
  <si>
    <t>FT-03, FT-04, FT-07; Marmoleum Vinyl flooring; Forbo Surestep; sub-layers including above; supply cost £25/m2</t>
  </si>
  <si>
    <t xml:space="preserve">GF Toilet area </t>
  </si>
  <si>
    <t xml:space="preserve">RVL.07 Community Room </t>
  </si>
  <si>
    <t>FT-01; Timber Board flooring;  Engineered European Oak; blue stain; square edged; sub-layers included above</t>
  </si>
  <si>
    <t>A1.GF Lift Ground Level</t>
  </si>
  <si>
    <t>A2.GF Stair Ground Level</t>
  </si>
  <si>
    <t>FT-11; Pedestrian grille housed In bespoke metal tray to:</t>
  </si>
  <si>
    <t>A1. UB Stair Moat Level</t>
  </si>
  <si>
    <t xml:space="preserve">RVL.09 Office </t>
  </si>
  <si>
    <t xml:space="preserve">RVL.08 Quiet Room </t>
  </si>
  <si>
    <t>Arches; Moat Plant</t>
  </si>
  <si>
    <t>Arches; A8</t>
  </si>
  <si>
    <t>Arches; Store A</t>
  </si>
  <si>
    <t>Arches; Store B</t>
  </si>
  <si>
    <t>Arches; Learning Storage</t>
  </si>
  <si>
    <t>Arches; Visitors WC</t>
  </si>
  <si>
    <t>Arches; Moat Staff &amp; Volunteers Space A</t>
  </si>
  <si>
    <t>Arches; Moat Staff &amp; Volunteers Space B</t>
  </si>
  <si>
    <t xml:space="preserve">Lift Lobby </t>
  </si>
  <si>
    <t>Timber skirtings; softwood timber skirting with paint finish;</t>
  </si>
  <si>
    <t xml:space="preserve">Ground Floor </t>
  </si>
  <si>
    <t xml:space="preserve">Basement </t>
  </si>
  <si>
    <t>FT-05A, FT-05B, FT-06, FT-08, FT-10; Quarry tile floor finish; Ketley Brick Quarry Tiles; Staffordshire Brown Brindle; 215 x 102.5 x 18mm; sub-layers including above; including grouting etc</t>
  </si>
  <si>
    <t>FT-09; Carpet; Joseph Hamilton &amp; Seaton; Tretford; with acoustic underlay; sub-layers included above</t>
  </si>
  <si>
    <t>Skirtings;</t>
  </si>
  <si>
    <t>Ceiling Finishes</t>
  </si>
  <si>
    <t>Finishes to ceilings;</t>
  </si>
  <si>
    <t>CT-01; Suspended plasterboard ceiling with acoustic plaster lining;</t>
  </si>
  <si>
    <t>Reception</t>
  </si>
  <si>
    <t>Studio</t>
  </si>
  <si>
    <t>Breakout space</t>
  </si>
  <si>
    <t>Learning Corridor</t>
  </si>
  <si>
    <t>Community Room</t>
  </si>
  <si>
    <t>Quiet Room</t>
  </si>
  <si>
    <t>Office</t>
  </si>
  <si>
    <t>CT-02; Suspended MR plasterboard ceiling; to WCs</t>
  </si>
  <si>
    <t>CT-04; Paint finish to masonry, Little Greene or similar</t>
  </si>
  <si>
    <t>CT-05; Brick cleaned and repointed</t>
  </si>
  <si>
    <t>CT-06; MR Plasterboard on timber rafters</t>
  </si>
  <si>
    <t>Decoration to ceilings; paint, Little Greene or similar</t>
  </si>
  <si>
    <t>Existing ceiling; to be cleaned and retained</t>
  </si>
  <si>
    <t>Cornicing and coving</t>
  </si>
  <si>
    <t>CT-03; Arched plasterboard ceiling with acoustic plaster lining; to Community Room</t>
  </si>
  <si>
    <t>Existing brick ceiling exposed; clean and repair:</t>
  </si>
  <si>
    <t>RVL.01 Reveller Reception:</t>
  </si>
  <si>
    <t>Reception desk; softwood and ply carcass, metal clad, linoleum top</t>
  </si>
  <si>
    <t>Low level storage in MDF carcassing, form seating in surround</t>
  </si>
  <si>
    <t>Concealed metal riser doors</t>
  </si>
  <si>
    <t>RVL.02 Reveller Studio:</t>
  </si>
  <si>
    <t>Acoustic rated sliding partition wall</t>
  </si>
  <si>
    <t>Cupboard joinery; linoleum faced, plywood, low level storage</t>
  </si>
  <si>
    <t>Manual black out blinds to doors</t>
  </si>
  <si>
    <t>Automatic black out blinds to rooflight and windows</t>
  </si>
  <si>
    <t>General fittings</t>
  </si>
  <si>
    <t>RVL.03 Reveller Breakout Space</t>
  </si>
  <si>
    <t>Cupboard joinery; linoleum faced, plywood</t>
  </si>
  <si>
    <t>RVL.04 WCs</t>
  </si>
  <si>
    <t>Mirrors</t>
  </si>
  <si>
    <t>RVL.06 Community Room</t>
  </si>
  <si>
    <t>RVL.07 Quiet Room</t>
  </si>
  <si>
    <t>Plywood cupboard joinery and bench; linoleum faced</t>
  </si>
  <si>
    <t xml:space="preserve">Worktop and sink </t>
  </si>
  <si>
    <t>Voile curtain</t>
  </si>
  <si>
    <t>Domestic kitchen fittings &amp; equipment</t>
  </si>
  <si>
    <t>RVL.08 Office - Teapoint;</t>
  </si>
  <si>
    <t>Cupboards, worktops, splashback</t>
  </si>
  <si>
    <t>Maris water boiling tap</t>
  </si>
  <si>
    <t>Miele refrigerator</t>
  </si>
  <si>
    <t>Miele dishwasher</t>
  </si>
  <si>
    <t>Miele microwave oven</t>
  </si>
  <si>
    <t xml:space="preserve">Sirius sink </t>
  </si>
  <si>
    <t>Eos stainless steel tap</t>
  </si>
  <si>
    <t>Sink basin</t>
  </si>
  <si>
    <t>Basin pillar tap</t>
  </si>
  <si>
    <t>Wall mount</t>
  </si>
  <si>
    <t>Free waste</t>
  </si>
  <si>
    <t>Bottle trap</t>
  </si>
  <si>
    <t>Countertop vanity basin</t>
  </si>
  <si>
    <t>Deck mounted manual tap</t>
  </si>
  <si>
    <t>Signs/notices:</t>
  </si>
  <si>
    <t xml:space="preserve">Leg set </t>
  </si>
  <si>
    <t>Prefabricated buildings</t>
  </si>
  <si>
    <t>Compartment formed of softwood timber studs with plasterboard and solid timber doors</t>
  </si>
  <si>
    <t>Excluded</t>
  </si>
  <si>
    <t>RVL.06 Community Room - Teapoint;</t>
  </si>
  <si>
    <t>A3 Moat Level Arches (Learning Storage);</t>
  </si>
  <si>
    <t>Cleaner's Room;</t>
  </si>
  <si>
    <t>Quiet Room;</t>
  </si>
  <si>
    <t>Roads, paths and pavings</t>
  </si>
  <si>
    <t>Natural stone paving; to form paved surface to lightwell; including bedding and grout</t>
  </si>
  <si>
    <t>Ramp;</t>
  </si>
  <si>
    <t>Soft landscaping</t>
  </si>
  <si>
    <t>Ground preparation works</t>
  </si>
  <si>
    <t>E/o piling for rig mobilisation, setting out, testing etc.</t>
  </si>
  <si>
    <t>Steelwork - 150x75 PFC stair; galvanised</t>
  </si>
  <si>
    <t>Steelwork - 150x75 PFC; galvanised</t>
  </si>
  <si>
    <t>Steelwork - 180x90 PFC stair; galvanised; curved</t>
  </si>
  <si>
    <t>Steelwork - 180x90 PFC; galvanised; straight</t>
  </si>
  <si>
    <t>Steelwork - 152x152x23 UC; galvanised; straight</t>
  </si>
  <si>
    <t>E.O for curved Steelwork - 152x152x23 UC; galvanised</t>
  </si>
  <si>
    <t>Bracing steelwork - galvanised; straight; shot blasted</t>
  </si>
  <si>
    <t>E/o steelwork for connections, design etc.</t>
  </si>
  <si>
    <t>Perforated steel deck</t>
  </si>
  <si>
    <t>Staircase</t>
  </si>
  <si>
    <t>Balustrading</t>
  </si>
  <si>
    <t>Decking</t>
  </si>
  <si>
    <t>Lighting</t>
  </si>
  <si>
    <t>Design development</t>
  </si>
  <si>
    <t>Steel framed security post / Sentry box</t>
  </si>
  <si>
    <t xml:space="preserve">Excavate trench in front of Arches for services; including muckaway; 1m x 1m; </t>
  </si>
  <si>
    <t>External below ground drainage pipework</t>
  </si>
  <si>
    <t>Pump and chamber</t>
  </si>
  <si>
    <t>Allow to make good/repave</t>
  </si>
  <si>
    <t>Testing and commissioning</t>
  </si>
  <si>
    <t>Water mains supply; connection</t>
  </si>
  <si>
    <t>Electricity mains supply; connection</t>
  </si>
  <si>
    <t>Service upgrades for 3 phase electricity supply for lift</t>
  </si>
  <si>
    <t>Gas mains supply; connection</t>
  </si>
  <si>
    <t>Telecommunications system connections</t>
  </si>
  <si>
    <t>Service runs; details stated</t>
  </si>
  <si>
    <t>Photovoltaic/Wind Turbines devices</t>
  </si>
  <si>
    <t>Backfill with type 1 sub base and making good/ reinstatement following services works in trench dug outside Arches</t>
  </si>
  <si>
    <t>m3</t>
  </si>
  <si>
    <t>Site/street lighting systems</t>
  </si>
  <si>
    <t>Sanitaryware Installations</t>
  </si>
  <si>
    <t>Sanitaryware appliances - Typical WC;</t>
  </si>
  <si>
    <t>Mirror on plywood</t>
  </si>
  <si>
    <t>Toilet; wall mounted, Duravit, including seat, flush plate, concealed Sigma cistern; or equal and approved</t>
  </si>
  <si>
    <t>Bottle waste trap; Duravit ; or equal and approved</t>
  </si>
  <si>
    <t>Hand basin; ceramic; Duravit, or equal and approved</t>
  </si>
  <si>
    <t>Deck mounted manual tap; The Splash Lab or equal and approved</t>
  </si>
  <si>
    <t>Jumbo toilet roll holder; The Splash Lab or equal and approved</t>
  </si>
  <si>
    <t>Wall mounted manual foam soap dispenser; Dolphin or equal and approved</t>
  </si>
  <si>
    <t>Toilet brush with holder; The Splash Lab or equal and approved</t>
  </si>
  <si>
    <t>Wall mounted waste bin 25L; The Splash Lab or equal and approved</t>
  </si>
  <si>
    <t>Wall mounted towel dispenser; The Splash Lab or equal and approved</t>
  </si>
  <si>
    <t>Wall mounted sanitary bin; The Splash Lab or equal and approved</t>
  </si>
  <si>
    <t>Coat hook; All good or equal and approved</t>
  </si>
  <si>
    <t>Sanitaryware appliances - Ambulent WC;</t>
  </si>
  <si>
    <t>Sanitaryware appliances - Accessible WC with baby change;</t>
  </si>
  <si>
    <t>Stainless steel bottle trap</t>
  </si>
  <si>
    <t>DDA single zone assistance kit</t>
  </si>
  <si>
    <t>Sanitaryware appliances - Accessible WC;</t>
  </si>
  <si>
    <t>Toilet; wall mounted, Duravit, including seat, flush plate, concealed Sigma cistern or equal and approved</t>
  </si>
  <si>
    <t>Hand basin; Duravit, ceramic or equal and approved</t>
  </si>
  <si>
    <t>Bottle waste trap; Duravit or equal and approved</t>
  </si>
  <si>
    <t>Wall mounted sensor operated soap dispenser; Dolphin or equal and approved</t>
  </si>
  <si>
    <t xml:space="preserve">Mirror on plywood </t>
  </si>
  <si>
    <t>Straight grab bar; 600mm ,The Splash Lab or equal and approved</t>
  </si>
  <si>
    <t>Straight grab bar; 450mm ,The Splash Lab or equal and approved</t>
  </si>
  <si>
    <t>Metal floating shelf; Allgood or equal and approved</t>
  </si>
  <si>
    <t>DDA backrest; The Splash Lab or equal and approved</t>
  </si>
  <si>
    <t>Monolith basin; The Splash Lab or equal and approved</t>
  </si>
  <si>
    <t>Deck mounted tap; The Splash Lab or equal and approved</t>
  </si>
  <si>
    <t>Contour 21 close coupled delay fill, syphon cistern; Ideal Standard or equal and approved</t>
  </si>
  <si>
    <t>Contour 21 seat no cover; Ideal Standard or equal and approved</t>
  </si>
  <si>
    <t>WC Actuator, spatula cistern lever close; Ideal Standard or equal and approved</t>
  </si>
  <si>
    <t>Horizontal surface mounted baby change unit; Dolphin or equal and approved</t>
  </si>
  <si>
    <t>Installation, testing and commissioning and final connections</t>
  </si>
  <si>
    <t>Included elsewhere</t>
  </si>
  <si>
    <t>Disposal Installation</t>
  </si>
  <si>
    <t>WC</t>
  </si>
  <si>
    <t>WHB</t>
  </si>
  <si>
    <t>Accessible WC</t>
  </si>
  <si>
    <t>WC &amp; WHB to The Arches; pumped</t>
  </si>
  <si>
    <t>Acc. WC to The Arches; pumped</t>
  </si>
  <si>
    <t>Kitchenette / tea point to office / community areas</t>
  </si>
  <si>
    <t>pts</t>
  </si>
  <si>
    <t>Kitchenette / tea point to The Arches; pumped</t>
  </si>
  <si>
    <t>Sink adjacent to Quiet room</t>
  </si>
  <si>
    <t>Cleaners sink adjacent to toilet area</t>
  </si>
  <si>
    <t>EO allowance for routing to avoid damage to heritage walls</t>
  </si>
  <si>
    <t>Condensate pipework from FCU, HBC box, water heater &amp; AHU</t>
  </si>
  <si>
    <t>Water Installation</t>
  </si>
  <si>
    <t>Cold water distribution, including valves, meter etc to:</t>
  </si>
  <si>
    <t>Upgrade existing incoming MCWS</t>
  </si>
  <si>
    <t>Descale existing retained soil pipe</t>
  </si>
  <si>
    <t>Dual packaged pump system; mounted externally below ground</t>
  </si>
  <si>
    <t>Disposal to:</t>
  </si>
  <si>
    <t>Disabled WC</t>
  </si>
  <si>
    <t>WC &amp; WHB to the Arches</t>
  </si>
  <si>
    <t>Disabled WC to the Arches</t>
  </si>
  <si>
    <t>Kitchenette / tea point to office area</t>
  </si>
  <si>
    <t>Kitchenette / tea point to community area</t>
  </si>
  <si>
    <t>Kitchenette / tea point to the Arches</t>
  </si>
  <si>
    <t>Cleaner sink adjacent to toilet area</t>
  </si>
  <si>
    <t>WHB to The Arches</t>
  </si>
  <si>
    <t>Disabled WC to The Arches</t>
  </si>
  <si>
    <t>Kitchenette / tea point to The Arches</t>
  </si>
  <si>
    <t>Chrome plating HWS</t>
  </si>
  <si>
    <t>Trace heating to return pipework to prevent legionella</t>
  </si>
  <si>
    <t>Plug in water dispenser to office / community areas</t>
  </si>
  <si>
    <t>3kW local electric water heater to the Arches teapoint and WHB</t>
  </si>
  <si>
    <t>Allow for Zip tap to kitchenette to office / community areas</t>
  </si>
  <si>
    <t>200L exhaust air heat pump, including associated pipework and valves</t>
  </si>
  <si>
    <t>Chlorination</t>
  </si>
  <si>
    <t>Heat Source</t>
  </si>
  <si>
    <t>None anticipated</t>
  </si>
  <si>
    <t>Space Heating &amp; AC</t>
  </si>
  <si>
    <t>VRF systems including:</t>
  </si>
  <si>
    <t>Hybrid VRF Unit</t>
  </si>
  <si>
    <t>Hybrid VRF BC Box</t>
  </si>
  <si>
    <t>Hybrid VRF Condenser</t>
  </si>
  <si>
    <t>Dedicated discharge duct to top of plant screen</t>
  </si>
  <si>
    <t>Ceiling mounted MVHR unit (405mm high)</t>
  </si>
  <si>
    <t>1.1.6</t>
  </si>
  <si>
    <t>Ceiling mounted MVHR unit (260mm high)</t>
  </si>
  <si>
    <t>Fresh air intake ductwork, including plenum &amp; louvre</t>
  </si>
  <si>
    <t>Exhaust air ductwork, including plenum &amp; louvre</t>
  </si>
  <si>
    <t>EO routing of ductwork through non-heritage walls</t>
  </si>
  <si>
    <t>FCU &amp; ATT; 70kg</t>
  </si>
  <si>
    <t>AHU; 287 kg</t>
  </si>
  <si>
    <t>Supply ductwork to office areas</t>
  </si>
  <si>
    <t>Supply linear diffusers</t>
  </si>
  <si>
    <t>Supply ductwork to toilets, including grille and louvre</t>
  </si>
  <si>
    <t>Wall mounted electrical radiator to the Arches</t>
  </si>
  <si>
    <t>Wall mounted electrical radiator to Volunteer Spaces with LG Arches</t>
  </si>
  <si>
    <t>Overhead door heater; electric</t>
  </si>
  <si>
    <t>Ventilation System</t>
  </si>
  <si>
    <t>Extract ductwork to offices areas</t>
  </si>
  <si>
    <t>Extract linear grilles</t>
  </si>
  <si>
    <t>Extract for microwave within kitchenette</t>
  </si>
  <si>
    <t>Toilet extract, including extract fan, plenum, attenuator and louvre</t>
  </si>
  <si>
    <t>Cabling</t>
  </si>
  <si>
    <t>LV Distribution</t>
  </si>
  <si>
    <t>Allowance for new in-coming power mains</t>
  </si>
  <si>
    <t>Busbar chamber, including 2nr 200A isolators</t>
  </si>
  <si>
    <t>9 way 250A TPN panelboard, including breakers and meter (PB-1)</t>
  </si>
  <si>
    <t>22way split DB</t>
  </si>
  <si>
    <t>6 way 100A TP&amp;N panelboard serving the Arches, including meter</t>
  </si>
  <si>
    <t>100A isolator fed from busbar chamber</t>
  </si>
  <si>
    <t>Dedicated DB's to the Arches</t>
  </si>
  <si>
    <t>In-ground power duct for the Arches dedicated DB</t>
  </si>
  <si>
    <t>Small Power</t>
  </si>
  <si>
    <t>150mm sub mains tray</t>
  </si>
  <si>
    <t>100x100mm LV cable tray</t>
  </si>
  <si>
    <t>75mm ELV cable basket</t>
  </si>
  <si>
    <t>75mm fire alarm tray</t>
  </si>
  <si>
    <t>75mm lighting power tray and blinds cable tray</t>
  </si>
  <si>
    <t>Power to presentation room, community area, quiet room and office areas, including AV &amp; steel conduit</t>
  </si>
  <si>
    <t>Power to the Arches, including steel conduit</t>
  </si>
  <si>
    <t>Power to reception, including steel conduit</t>
  </si>
  <si>
    <t>Small power to kitchenette, including steel conduit</t>
  </si>
  <si>
    <t>Small power to kitchenette, including steel conduit in the Arches</t>
  </si>
  <si>
    <t>Small power to hand dryers, including steel conduit</t>
  </si>
  <si>
    <t>Power to blind in Studio</t>
  </si>
  <si>
    <t>Power to lightwell blind</t>
  </si>
  <si>
    <t>Power to overhead door heater</t>
  </si>
  <si>
    <t>Power to radiators</t>
  </si>
  <si>
    <t>Cleaners sockets, including steel conduit</t>
  </si>
  <si>
    <t>Mechanical Services Power</t>
  </si>
  <si>
    <t>Mechanical power to MVHR, FCU, condenser etc</t>
  </si>
  <si>
    <t>Power to lift</t>
  </si>
  <si>
    <t>Lighting Installation</t>
  </si>
  <si>
    <t>Type L1</t>
  </si>
  <si>
    <t>Type L2</t>
  </si>
  <si>
    <t>Type L3</t>
  </si>
  <si>
    <t>Type L5</t>
  </si>
  <si>
    <t>Type L7</t>
  </si>
  <si>
    <t>E.O for DALI Dimmer to L7 above</t>
  </si>
  <si>
    <t>Type ED</t>
  </si>
  <si>
    <t>Type EMSP3</t>
  </si>
  <si>
    <t>Type EMT3</t>
  </si>
  <si>
    <t>Type D1</t>
  </si>
  <si>
    <t>Type D2</t>
  </si>
  <si>
    <t>Type D3</t>
  </si>
  <si>
    <t>Type D4</t>
  </si>
  <si>
    <t>Type D5</t>
  </si>
  <si>
    <t>Type D6</t>
  </si>
  <si>
    <t>Type D7</t>
  </si>
  <si>
    <t>EO Type EM3 conversion pack for D fittings</t>
  </si>
  <si>
    <t>Type S1 spot</t>
  </si>
  <si>
    <t>Type S2 spot</t>
  </si>
  <si>
    <t>Type S3 spot</t>
  </si>
  <si>
    <t>Type S4 spot</t>
  </si>
  <si>
    <t>Type S5 Spot</t>
  </si>
  <si>
    <t>Type S6</t>
  </si>
  <si>
    <t>E.O for DALI Dimmer to S6 above</t>
  </si>
  <si>
    <t>Type S9</t>
  </si>
  <si>
    <t>Type S10</t>
  </si>
  <si>
    <t>Track S1</t>
  </si>
  <si>
    <t>Track S2</t>
  </si>
  <si>
    <t>Track S3</t>
  </si>
  <si>
    <t>Track S4</t>
  </si>
  <si>
    <t>Type W1</t>
  </si>
  <si>
    <t>Type U1 - external</t>
  </si>
  <si>
    <t>Type W2</t>
  </si>
  <si>
    <t>Type W2A</t>
  </si>
  <si>
    <t>Type W3</t>
  </si>
  <si>
    <t>Track Lighting, including the below:</t>
  </si>
  <si>
    <t>Type T1</t>
  </si>
  <si>
    <t>Type T2</t>
  </si>
  <si>
    <t>Type T3</t>
  </si>
  <si>
    <t>Type T5</t>
  </si>
  <si>
    <t>Type T9</t>
  </si>
  <si>
    <t>Type T10</t>
  </si>
  <si>
    <t>Exit</t>
  </si>
  <si>
    <t xml:space="preserve">Overhead door lights to accessible WCs </t>
  </si>
  <si>
    <t xml:space="preserve">External lighting to hand rail on ramp and to Sentry box incl cabling &amp; associated </t>
  </si>
  <si>
    <t>electrical installations</t>
  </si>
  <si>
    <t>Power to lighting including lighting leads</t>
  </si>
  <si>
    <t>Earthing &amp; Bonding Installation</t>
  </si>
  <si>
    <t>Earthing &amp; bonding installation</t>
  </si>
  <si>
    <t>EO bespoke to fit shaft</t>
  </si>
  <si>
    <t>EO for lift car finishes</t>
  </si>
  <si>
    <t>Specialist Design</t>
  </si>
  <si>
    <t>Lightning protection installations</t>
  </si>
  <si>
    <t>Communication, security and control systems</t>
  </si>
  <si>
    <t>Disabled refuge alarm</t>
  </si>
  <si>
    <t>Disabled Pull Cords and Disabled Alarm Control panels to accessible WCs</t>
  </si>
  <si>
    <t>Data Installation</t>
  </si>
  <si>
    <t>AV Installation</t>
  </si>
  <si>
    <t>Presentation Screen</t>
  </si>
  <si>
    <t>AV Controller</t>
  </si>
  <si>
    <t>Speakers; 8 nr; incl additional cabling</t>
  </si>
  <si>
    <t>E.O for Cat 6A connections for AV controller, projectors and cameras</t>
  </si>
  <si>
    <t>Local Audio Loop and Microphone; incorpated into reception desk</t>
  </si>
  <si>
    <t>Dante Bluetooth Receiver</t>
  </si>
  <si>
    <t>Speakers; 4 nr; incl additional cabling</t>
  </si>
  <si>
    <t>E.O for Cat 6A connections for bluetooth receiver and room booking system</t>
  </si>
  <si>
    <t>EO: Welcome Screens to reception</t>
  </si>
  <si>
    <t>Speakers; 4 nr; mounted in lighting track; incl additional cabling</t>
  </si>
  <si>
    <t>E.O for Cat 6A connections for bluetooth receiver, AV controller, projectors and cameras</t>
  </si>
  <si>
    <t>Video Conferencing Screen</t>
  </si>
  <si>
    <t>Speakers; 8 nr; mounted in lighting track; incl additional cabling</t>
  </si>
  <si>
    <t>Wall mounted wifi points</t>
  </si>
  <si>
    <t>42U Data Cabinets</t>
  </si>
  <si>
    <t>Room booking system</t>
  </si>
  <si>
    <t>Induction loop to reception, quiet room, studio/presentation and community room</t>
  </si>
  <si>
    <t>Security panel</t>
  </si>
  <si>
    <t>External cameras</t>
  </si>
  <si>
    <t>Internal cameras</t>
  </si>
  <si>
    <t>Fob readers, c/w RTE and Emergency exit button</t>
  </si>
  <si>
    <t>Emergency Door release</t>
  </si>
  <si>
    <t>E.0 for Maglocks</t>
  </si>
  <si>
    <t>Motion Detector</t>
  </si>
  <si>
    <t>E.O for Push Buttons to Exit</t>
  </si>
  <si>
    <t>Intercom to reception</t>
  </si>
  <si>
    <t>Door hold open alarm, including panel</t>
  </si>
  <si>
    <t>Intruder alarm, including panel</t>
  </si>
  <si>
    <t>Network Video Recorder</t>
  </si>
  <si>
    <t>Sub-contractor preliminaries on all the above</t>
  </si>
  <si>
    <t>DALI lighting control system, including switching</t>
  </si>
  <si>
    <t>Fire and Lightning protection:</t>
  </si>
  <si>
    <t>Builder's work in connection with services:</t>
  </si>
  <si>
    <t>BWIC on all the above</t>
  </si>
  <si>
    <t>Testing &amp; Commissioning on all the above</t>
  </si>
  <si>
    <t xml:space="preserve">Work to existing buildings - Conservation Works </t>
  </si>
  <si>
    <t>(Purcell Design)</t>
  </si>
  <si>
    <t>Condition Survey</t>
  </si>
  <si>
    <t>Tower Bridge Arch 01 Internal Elevations</t>
  </si>
  <si>
    <t>AV system to reception incl:</t>
  </si>
  <si>
    <t>AV to Quiet Room incl:</t>
  </si>
  <si>
    <t>AV to Community Room incl:</t>
  </si>
  <si>
    <t>Security Installation:</t>
  </si>
  <si>
    <t>AV system to Studio / Presentation space to include for items listed below:</t>
  </si>
  <si>
    <t xml:space="preserve">RJ45 outlets </t>
  </si>
  <si>
    <t>XLR cables</t>
  </si>
  <si>
    <t>PTZ Cameras</t>
  </si>
  <si>
    <t>1. Modern fittings removed and finishes sensitively stripped back to reveal bare brickwork</t>
  </si>
  <si>
    <t>5. Cut out and replace any bricks suffering severe degradation</t>
  </si>
  <si>
    <t>6. Cementitious mortar to brickwork to be carefully removed and replaced with lime</t>
  </si>
  <si>
    <t xml:space="preserve">25. New opening created in historic brickwork wall formed of steel box frames and </t>
  </si>
  <si>
    <t>precast concrete lintels</t>
  </si>
  <si>
    <t>21. Historic door to be rubbed back, refurbished and finished; retained in-situ</t>
  </si>
  <si>
    <t>8. Portland stonework to be repointed and repaired; window surround</t>
  </si>
  <si>
    <t>2. Removal of fabric seat around Reveller Arch window</t>
  </si>
  <si>
    <t>2. Following the above, make good of stone cill</t>
  </si>
  <si>
    <t>Included Elsewhere</t>
  </si>
  <si>
    <t>14. Historic window sensitively overhauled to ensure effective operation; clear single glazed, handmade crown glass fixed with lime putty</t>
  </si>
  <si>
    <t>25. New opening created in historic brickwork wall formed of steel box frames and precast concrete lintels</t>
  </si>
  <si>
    <t>6. Cementitious mortar to brickwork to be carefully removed and replaced with limemortar</t>
  </si>
  <si>
    <t>16. Window paint to be stripped from metalwork and frames redecorated in alkyd gloss on metal primers</t>
  </si>
  <si>
    <t>4. Salt deposits, loose paintwork, slurry coats, mastic and adhesives to be removed from surface of brickwork using soft brushing and putty knife with warm soapy water</t>
  </si>
  <si>
    <t>Tower Bridge Arch 01 External Elevations</t>
  </si>
  <si>
    <t>Tower Bridge Arch 02 Internal Elevations</t>
  </si>
  <si>
    <t>3. New steel grilles within existing window openings</t>
  </si>
  <si>
    <t>12. Modern grille/ductwork within wall to be removed and stonework reinstated</t>
  </si>
  <si>
    <t>21. Historic door to be rubbed back, refurbished and finished and retained in-situ</t>
  </si>
  <si>
    <t>12. Modern grille/ductwork within wall to be removed and stonework reinstated to match existing</t>
  </si>
  <si>
    <t>23. Steel frames removed and new timber doors and door frame fitted within existing apeture</t>
  </si>
  <si>
    <t>10. Missing/damaged portland stonework to be replaced to match existing</t>
  </si>
  <si>
    <t>17. New metal window frames and casements to be installed to match surrounding historic examples, with single glazed handmade crown glass fixed with linseed oil putty</t>
  </si>
  <si>
    <t>18. Location of Tower Bridge iron anchor cable</t>
  </si>
  <si>
    <t>15. Window to be carefully removed and stored for future reuse</t>
  </si>
  <si>
    <t>Tower Bridge Arch 03 Internal Elevations</t>
  </si>
  <si>
    <t>Tower Bridge Arch 02 External Elevations</t>
  </si>
  <si>
    <t>6. Cementitious mortar to brickwork to be carefully removed and replaced with lime mortar</t>
  </si>
  <si>
    <t>Incl above</t>
  </si>
  <si>
    <t>13. Existing  paintwork to stone window mullions and transoms to be treated with a paint remover</t>
  </si>
  <si>
    <t>Tower Bridge Arch 03 External Elevations</t>
  </si>
  <si>
    <t>Tower Bridge Arch 04 Internal Elevations</t>
  </si>
  <si>
    <t>4. Salt deposits, loose paintwork, slurry coats, mastic and adhesives to be removed from surface of brickwork using soft brushing and putty knife</t>
  </si>
  <si>
    <t>Tower Bridge Arch 04 External Elevations</t>
  </si>
  <si>
    <t>11. Missing/damaged Kentish ragstone to be replaced to match existing</t>
  </si>
  <si>
    <t>Moat Arch 01 Internal Elevation</t>
  </si>
  <si>
    <t xml:space="preserve"> with warm soapy water</t>
  </si>
  <si>
    <t>19. New painted timber door and door frame to match details and proportions of existing examples</t>
  </si>
  <si>
    <t>27. Automated door opener/closer</t>
  </si>
  <si>
    <t>Included in Internal</t>
  </si>
  <si>
    <t>17. New metal window frames and casements to be installed to match surrounding historic examples, with single glazed handmade crown glass  fixed with linseed oil putty</t>
  </si>
  <si>
    <t>4. Salt deposits, loose paintwork, slurry coats, mastic and adhesives to be removed from surface of brickwork using soft brushing and putty knife  with warm soapy water</t>
  </si>
  <si>
    <t>Moat Arch 01 External Elevation</t>
  </si>
  <si>
    <t>26. Modern grille within window removed and stone surround repaired</t>
  </si>
  <si>
    <t>Moat Arch 02 Internal Elevation</t>
  </si>
  <si>
    <t>Moat Arch 02 External Elevation</t>
  </si>
  <si>
    <t>Moat Arch 03 Internal Elevation</t>
  </si>
  <si>
    <t>8. Portland stonework to be repointed and repaired; window surround gloss on metal primers</t>
  </si>
  <si>
    <t>Moat Arch 03 External Elevation</t>
  </si>
  <si>
    <t>Moat Arch 04 Internal Elevation</t>
  </si>
  <si>
    <t>Moat Arch 04 External Elevation</t>
  </si>
  <si>
    <t>Moat Arch 05 Internal Elevation</t>
  </si>
  <si>
    <t>Moat Arch 05 External Elevation</t>
  </si>
  <si>
    <t>Moat Arch 06 Internal Elevation</t>
  </si>
  <si>
    <t>Moat Arch 06 External Elevation</t>
  </si>
  <si>
    <t>Moat Arch 07 Internal Elevation</t>
  </si>
  <si>
    <t>20. Painted timber door to be rubbed back, refurbished, and painted</t>
  </si>
  <si>
    <t>Moat Arch 07 External Elevation</t>
  </si>
  <si>
    <t>Moat Arch 08 Internal Elevation</t>
  </si>
  <si>
    <t>Moat Arch 08 External Elevation</t>
  </si>
  <si>
    <t>Moat Arch 09 Internal Elevation</t>
  </si>
  <si>
    <t>Moat Arch 09 External Elevation</t>
  </si>
  <si>
    <t>Moat Arch 10 Internal Elevation</t>
  </si>
  <si>
    <t>Moat Arch 10 External Elevation</t>
  </si>
  <si>
    <t>Fees in relation to consultation with City Bridge Foundation / City of London Corporation</t>
  </si>
  <si>
    <t>Provisional allowance for ironwork repairs which is to be determined in consultation with City Bridge Foundation / City of London Corporation</t>
  </si>
  <si>
    <t>Making good works around where roof lantern removed/installed</t>
  </si>
  <si>
    <t>Access hatches</t>
  </si>
  <si>
    <t>Samples for planning and Historic England</t>
  </si>
  <si>
    <t>Floors to be retained as existing; cleaning - see substructure for works to sub-layers</t>
  </si>
  <si>
    <t>Threshold strips</t>
  </si>
  <si>
    <t>Channels/detailing for track/linear lighting</t>
  </si>
  <si>
    <t>Pattressing and bulkheads</t>
  </si>
  <si>
    <t>Access panels; fire rated</t>
  </si>
  <si>
    <t>Statutory signage</t>
  </si>
  <si>
    <t>HRP signage</t>
  </si>
  <si>
    <t>Chrome plating to CWS</t>
  </si>
  <si>
    <t>Hot water distribution F&amp;R, including valves, meter etc to:</t>
  </si>
  <si>
    <t>WC extract to the Arches</t>
  </si>
  <si>
    <t>Re-wire existing retained DBs from busbar chamber</t>
  </si>
  <si>
    <t>AV cable basket</t>
  </si>
  <si>
    <t>EO for routing through non-heritage walls</t>
  </si>
  <si>
    <t>EO for cleaners sockets in corridor and presentation &amp; community room to allow coverage</t>
  </si>
  <si>
    <t>EO for scene setting within presentation room</t>
  </si>
  <si>
    <t>EO to avoid recessing into heritage window reveal</t>
  </si>
  <si>
    <t>EO for lighting to plant room</t>
  </si>
  <si>
    <t>EO for routing to avoid damage to heritage walls</t>
  </si>
  <si>
    <t>Fire Alarms:</t>
  </si>
  <si>
    <t>Hydraulic lift serving 2 floors</t>
  </si>
  <si>
    <t>Fire alarms system to L1</t>
  </si>
  <si>
    <t>EO for incumbent</t>
  </si>
  <si>
    <t>Cat6 data installation, including rack and WAP</t>
  </si>
  <si>
    <t>EO: for cabinet</t>
  </si>
  <si>
    <t>E.O for incumbent</t>
  </si>
  <si>
    <t>New BMS panel, including monitoring meters</t>
  </si>
  <si>
    <t xml:space="preserve">Controls, access, gulleys etc. </t>
  </si>
  <si>
    <t>Temporary propping; including specialist design if required</t>
  </si>
  <si>
    <t>Remedial works to existing slab; incl follow BGD alterations</t>
  </si>
  <si>
    <t>Any repairs required to existing below ground drainage</t>
  </si>
  <si>
    <t>Temporary works and supports; including design</t>
  </si>
  <si>
    <t>Specialist design allowance</t>
  </si>
  <si>
    <t>Additional 127 x 152 'T' sections; to double height opening</t>
  </si>
  <si>
    <t>Allowance for sedum roof repairs</t>
  </si>
  <si>
    <t>See Separate tab for 'Ramp'</t>
  </si>
  <si>
    <t>Screw piles</t>
  </si>
  <si>
    <t>Supplier's Margin (fixed)</t>
  </si>
  <si>
    <t xml:space="preserve">‘’During the tender period tenderers will be given a risk register with items to be priced’’. </t>
  </si>
  <si>
    <t>The Reveller, Tower of London - RAMP</t>
  </si>
  <si>
    <t>Ramp</t>
  </si>
  <si>
    <t>*Risk Register to follow at formal Tender Stage for tenderers to price*</t>
  </si>
  <si>
    <t>A Risk Register will be provided for Tenderers to price at formal Tender Stage.</t>
  </si>
  <si>
    <t xml:space="preserve">A minimum of 3 quotations for every sub-contract package must be </t>
  </si>
  <si>
    <t xml:space="preserve">provided with your Tender submission.  </t>
  </si>
  <si>
    <t>You must also provide day rates for subcontractors with your Tender submission.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</si>
</sst>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64" formatCode="0.0"/>
  </numFmts>
  <fonts count="31">
    <font>
      <sz val="11"/>
      <color theme="1"/>
      <name val="Calibri"/>
      <family val="2"/>
      <scheme val="minor"/>
    </font>
    <font>
      <sz val="10"/>
      <color theme="1"/>
      <name val="Arial"/>
      <family val="2"/>
    </font>
    <font>
      <sz val="10"/>
      <color theme="1"/>
      <name val="Arial"/>
      <family val="2"/>
    </font>
    <font>
      <sz val="11"/>
      <color theme="1"/>
      <name val="Gotham-Book"/>
    </font>
    <font>
      <sz val="10"/>
      <color theme="1"/>
      <name val="Gotham-Book"/>
    </font>
    <font>
      <sz val="11"/>
      <name val="Gotham-Book"/>
    </font>
    <font>
      <b/>
      <sz val="11"/>
      <color theme="1"/>
      <name val="Gotham-Book"/>
    </font>
    <font>
      <b/>
      <sz val="11"/>
      <color rgb="FFFF0000"/>
      <name val="Gotham-Book"/>
    </font>
    <font>
      <u/>
      <sz val="11"/>
      <color theme="1"/>
      <name val="Gotham-Book"/>
    </font>
    <font>
      <b/>
      <sz val="11"/>
      <name val="Gotham-Book"/>
    </font>
    <font>
      <sz val="11"/>
      <color theme="1"/>
      <name val="Calibri"/>
      <family val="2"/>
      <scheme val="minor"/>
    </font>
    <font>
      <sz val="11"/>
      <color theme="1"/>
      <name val="Calibri"/>
      <family val="2"/>
    </font>
    <font>
      <b/>
      <u/>
      <sz val="11"/>
      <color theme="1"/>
      <name val="Gotham-Book"/>
    </font>
    <font>
      <b/>
      <sz val="14"/>
      <color theme="1"/>
      <name val="Calibri"/>
      <family val="2"/>
      <scheme val="minor"/>
    </font>
    <font>
      <b/>
      <sz val="11"/>
      <color theme="1"/>
      <name val="Georgia"/>
      <family val="1"/>
    </font>
    <font>
      <sz val="11"/>
      <color theme="1"/>
      <name val="Georgia"/>
      <family val="1"/>
    </font>
    <font>
      <b/>
      <sz val="10"/>
      <name val="Georgia"/>
      <family val="1"/>
    </font>
    <font>
      <b/>
      <sz val="11"/>
      <name val="Georgia"/>
      <family val="1"/>
    </font>
    <font>
      <sz val="11"/>
      <name val="Georgia"/>
      <family val="1"/>
    </font>
    <font>
      <b/>
      <i/>
      <sz val="10"/>
      <color theme="1"/>
      <name val="Georgia"/>
      <family val="1"/>
    </font>
    <font>
      <b/>
      <sz val="12"/>
      <color theme="1"/>
      <name val="Georgia"/>
      <family val="1"/>
    </font>
    <font>
      <b/>
      <sz val="10"/>
      <color theme="1"/>
      <name val="Georgia"/>
      <family val="1"/>
    </font>
    <font>
      <b/>
      <sz val="11"/>
      <color theme="3"/>
      <name val="Georgia"/>
      <family val="1"/>
    </font>
    <font>
      <b/>
      <i/>
      <sz val="10"/>
      <color rgb="FFFF0000"/>
      <name val="Georgia"/>
      <family val="1"/>
    </font>
    <font>
      <b/>
      <sz val="11"/>
      <color rgb="FFFF0000"/>
      <name val="Georgia"/>
      <family val="1"/>
    </font>
    <font>
      <b/>
      <i/>
      <sz val="11"/>
      <color rgb="FFFF0000"/>
      <name val="Georgia"/>
      <family val="1"/>
    </font>
    <font>
      <b/>
      <i/>
      <sz val="8"/>
      <color theme="1"/>
      <name val="Georgia"/>
      <family val="1"/>
    </font>
    <font>
      <u/>
      <sz val="11"/>
      <color theme="1"/>
      <name val="Georgia"/>
      <family val="1"/>
    </font>
    <font>
      <b/>
      <i/>
      <sz val="11"/>
      <color theme="1"/>
      <name val="Georgia"/>
      <family val="1"/>
    </font>
    <font>
      <b/>
      <u/>
      <sz val="11"/>
      <color theme="1"/>
      <name val="Georgia"/>
      <family val="1"/>
    </font>
    <font>
      <sz val="10"/>
      <color theme="1"/>
      <name val="Georgia"/>
      <family val="1"/>
    </font>
  </fonts>
  <fills count="9">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rgb="FFFFFF0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0" tint="-0.1499984740745262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double">
        <color indexed="64"/>
      </right>
      <top/>
      <bottom/>
      <diagonal/>
    </border>
    <border>
      <left/>
      <right style="thin">
        <color auto="1"/>
      </right>
      <top/>
      <bottom/>
      <diagonal/>
    </border>
    <border>
      <left/>
      <right style="thin">
        <color auto="1"/>
      </right>
      <top/>
      <bottom style="thin">
        <color indexed="64"/>
      </bottom>
      <diagonal/>
    </border>
    <border>
      <left style="medium">
        <color indexed="64"/>
      </left>
      <right style="medium">
        <color indexed="64"/>
      </right>
      <top/>
      <bottom/>
      <diagonal/>
    </border>
    <border>
      <left style="medium">
        <color indexed="64"/>
      </left>
      <right style="double">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double">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right style="thin">
        <color auto="1"/>
      </right>
      <top style="thin">
        <color indexed="64"/>
      </top>
      <bottom/>
      <diagonal/>
    </border>
    <border>
      <left style="thin">
        <color indexed="64"/>
      </left>
      <right style="double">
        <color indexed="64"/>
      </right>
      <top/>
      <bottom style="thin">
        <color indexed="64"/>
      </bottom>
      <diagonal/>
    </border>
    <border>
      <left style="thin">
        <color indexed="64"/>
      </left>
      <right/>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style="double">
        <color indexed="64"/>
      </left>
      <right style="thin">
        <color auto="1"/>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uble">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double">
        <color indexed="64"/>
      </left>
      <right style="thin">
        <color auto="1"/>
      </right>
      <top style="medium">
        <color indexed="64"/>
      </top>
      <bottom/>
      <diagonal/>
    </border>
    <border>
      <left style="double">
        <color indexed="64"/>
      </left>
      <right style="thin">
        <color auto="1"/>
      </right>
      <top/>
      <bottom style="medium">
        <color indexed="64"/>
      </bottom>
      <diagonal/>
    </border>
    <border>
      <left style="thin">
        <color auto="1"/>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right/>
      <top/>
      <bottom style="thin">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0" fillId="0" borderId="0" applyFont="0" applyFill="0" applyBorder="0" applyAlignment="0" applyProtection="0"/>
    <xf numFmtId="9" fontId="10" fillId="0" borderId="0" applyFont="0" applyFill="0" applyBorder="0" applyAlignment="0" applyProtection="0"/>
  </cellStyleXfs>
  <cellXfs count="285">
    <xf numFmtId="0" fontId="0" fillId="0" borderId="0" xfId="0"/>
    <xf numFmtId="0" fontId="3" fillId="0" borderId="0" xfId="0" applyFont="1"/>
    <xf numFmtId="0" fontId="0" fillId="0" borderId="2" xfId="0" applyBorder="1"/>
    <xf numFmtId="0" fontId="0" fillId="0" borderId="4" xfId="0" applyBorder="1"/>
    <xf numFmtId="0" fontId="3" fillId="0" borderId="5" xfId="0" applyFont="1" applyBorder="1"/>
    <xf numFmtId="0" fontId="3" fillId="0" borderId="2" xfId="0" applyFont="1" applyBorder="1"/>
    <xf numFmtId="0" fontId="4" fillId="0" borderId="2" xfId="0" applyFont="1" applyBorder="1"/>
    <xf numFmtId="0" fontId="3" fillId="0" borderId="4" xfId="0" applyFont="1" applyBorder="1"/>
    <xf numFmtId="0" fontId="3" fillId="0" borderId="3" xfId="0" applyFont="1" applyBorder="1"/>
    <xf numFmtId="0" fontId="7" fillId="0" borderId="4" xfId="0" applyFont="1" applyBorder="1"/>
    <xf numFmtId="0" fontId="7" fillId="0" borderId="2" xfId="0" applyFont="1" applyBorder="1"/>
    <xf numFmtId="0" fontId="4" fillId="0" borderId="4" xfId="0" applyFont="1" applyBorder="1"/>
    <xf numFmtId="0" fontId="4" fillId="0" borderId="5" xfId="0" applyFont="1" applyBorder="1"/>
    <xf numFmtId="0" fontId="3" fillId="0" borderId="5" xfId="0" applyFont="1" applyBorder="1" applyAlignment="1">
      <alignment horizontal="right"/>
    </xf>
    <xf numFmtId="0" fontId="8" fillId="0" borderId="2" xfId="0" applyFont="1" applyBorder="1"/>
    <xf numFmtId="0" fontId="8" fillId="0" borderId="4" xfId="0" applyFont="1" applyBorder="1"/>
    <xf numFmtId="0" fontId="3" fillId="0" borderId="2" xfId="0" applyFont="1" applyBorder="1" applyAlignment="1">
      <alignment horizontal="right"/>
    </xf>
    <xf numFmtId="2" fontId="3" fillId="0" borderId="2" xfId="0" applyNumberFormat="1" applyFont="1" applyBorder="1"/>
    <xf numFmtId="0" fontId="3" fillId="0" borderId="15" xfId="0" applyFont="1" applyBorder="1" applyAlignment="1">
      <alignment horizontal="right"/>
    </xf>
    <xf numFmtId="0" fontId="3" fillId="0" borderId="2" xfId="0" applyFont="1" applyBorder="1" applyAlignment="1">
      <alignment vertical="top" wrapText="1"/>
    </xf>
    <xf numFmtId="0" fontId="3" fillId="0" borderId="15" xfId="0" applyFont="1" applyBorder="1"/>
    <xf numFmtId="0" fontId="3" fillId="0" borderId="6" xfId="0" applyFont="1" applyBorder="1"/>
    <xf numFmtId="0" fontId="7" fillId="0" borderId="5" xfId="0" applyFont="1" applyBorder="1"/>
    <xf numFmtId="0" fontId="8" fillId="0" borderId="5" xfId="0" applyFont="1" applyBorder="1"/>
    <xf numFmtId="0" fontId="5" fillId="0" borderId="2" xfId="0" applyFont="1" applyBorder="1" applyAlignment="1">
      <alignment horizontal="left" vertical="top" wrapText="1" indent="2"/>
    </xf>
    <xf numFmtId="0" fontId="5" fillId="0" borderId="2" xfId="0" applyFont="1" applyBorder="1" applyAlignment="1">
      <alignment horizontal="left" vertical="top" wrapText="1"/>
    </xf>
    <xf numFmtId="0" fontId="3" fillId="0" borderId="2" xfId="0" applyFont="1" applyBorder="1" applyAlignment="1">
      <alignment horizontal="left" vertical="top" wrapText="1" indent="1"/>
    </xf>
    <xf numFmtId="0" fontId="9" fillId="0" borderId="2" xfId="0" applyFont="1" applyBorder="1" applyAlignment="1">
      <alignment horizontal="left" vertical="top" wrapText="1"/>
    </xf>
    <xf numFmtId="0" fontId="8" fillId="0" borderId="2" xfId="0" applyFont="1" applyBorder="1" applyAlignment="1">
      <alignment horizontal="left" vertical="top" wrapText="1"/>
    </xf>
    <xf numFmtId="0" fontId="3" fillId="0" borderId="16" xfId="0" applyFont="1" applyBorder="1"/>
    <xf numFmtId="0" fontId="4" fillId="0" borderId="17" xfId="0" applyFont="1" applyBorder="1"/>
    <xf numFmtId="0" fontId="4" fillId="0" borderId="18" xfId="0" applyFont="1" applyBorder="1"/>
    <xf numFmtId="0" fontId="4" fillId="0" borderId="16" xfId="0" applyFont="1" applyBorder="1"/>
    <xf numFmtId="0" fontId="3" fillId="0" borderId="19" xfId="0" applyFont="1" applyBorder="1"/>
    <xf numFmtId="0" fontId="3" fillId="0" borderId="3" xfId="0" applyFont="1" applyBorder="1" applyAlignment="1">
      <alignment horizontal="left" vertical="top" wrapText="1" indent="1"/>
    </xf>
    <xf numFmtId="0" fontId="5" fillId="0" borderId="3" xfId="0" applyFont="1" applyBorder="1" applyAlignment="1">
      <alignment horizontal="left" vertical="top" wrapText="1" indent="2"/>
    </xf>
    <xf numFmtId="0" fontId="6" fillId="0" borderId="0" xfId="0" applyFont="1"/>
    <xf numFmtId="43" fontId="3" fillId="0" borderId="0" xfId="1" applyFont="1"/>
    <xf numFmtId="43" fontId="6" fillId="0" borderId="0" xfId="1" applyFont="1" applyAlignment="1">
      <alignment horizontal="right"/>
    </xf>
    <xf numFmtId="0" fontId="12" fillId="0" borderId="0" xfId="0" applyFont="1" applyAlignment="1">
      <alignment vertical="top" wrapText="1"/>
    </xf>
    <xf numFmtId="0" fontId="11" fillId="0" borderId="0" xfId="0" applyFont="1" applyAlignment="1">
      <alignment horizontal="center" vertical="center"/>
    </xf>
    <xf numFmtId="0" fontId="3" fillId="0" borderId="0" xfId="0" applyFont="1" applyAlignment="1">
      <alignment wrapText="1"/>
    </xf>
    <xf numFmtId="43" fontId="3" fillId="0" borderId="2" xfId="1" applyFont="1" applyFill="1" applyBorder="1"/>
    <xf numFmtId="2" fontId="7" fillId="0" borderId="2" xfId="0" applyNumberFormat="1" applyFont="1" applyBorder="1"/>
    <xf numFmtId="1" fontId="7" fillId="0" borderId="2" xfId="0" applyNumberFormat="1" applyFont="1" applyBorder="1"/>
    <xf numFmtId="0" fontId="13" fillId="0" borderId="2" xfId="0" applyFont="1" applyBorder="1"/>
    <xf numFmtId="0" fontId="13" fillId="3" borderId="2" xfId="0" applyFont="1" applyFill="1" applyBorder="1"/>
    <xf numFmtId="0" fontId="13" fillId="0" borderId="0" xfId="0" applyFont="1"/>
    <xf numFmtId="0" fontId="0" fillId="4" borderId="2" xfId="0" applyFill="1" applyBorder="1"/>
    <xf numFmtId="0" fontId="0" fillId="3" borderId="2" xfId="0" applyFill="1" applyBorder="1"/>
    <xf numFmtId="0" fontId="0" fillId="3" borderId="2" xfId="0" applyFill="1" applyBorder="1" applyAlignment="1">
      <alignment wrapText="1"/>
    </xf>
    <xf numFmtId="0" fontId="0" fillId="0" borderId="2" xfId="0" quotePrefix="1" applyBorder="1" applyAlignment="1">
      <alignment horizontal="right"/>
    </xf>
    <xf numFmtId="0" fontId="3" fillId="0" borderId="0" xfId="0" applyFont="1" applyAlignment="1">
      <alignment vertical="top" wrapText="1"/>
    </xf>
    <xf numFmtId="0" fontId="8" fillId="0" borderId="0" xfId="0" applyFont="1" applyAlignment="1">
      <alignment wrapText="1"/>
    </xf>
    <xf numFmtId="0" fontId="6" fillId="0" borderId="2" xfId="0" applyFont="1" applyBorder="1" applyAlignment="1">
      <alignment vertical="top" wrapText="1"/>
    </xf>
    <xf numFmtId="0" fontId="3" fillId="0" borderId="2" xfId="0" applyFont="1" applyBorder="1" applyAlignment="1">
      <alignment horizontal="left" vertical="top" wrapText="1"/>
    </xf>
    <xf numFmtId="43" fontId="9" fillId="2" borderId="1" xfId="1" applyFont="1" applyFill="1" applyBorder="1" applyAlignment="1">
      <alignment horizontal="center" vertical="center" wrapText="1"/>
    </xf>
    <xf numFmtId="0" fontId="6" fillId="0" borderId="2" xfId="0" quotePrefix="1" applyFont="1" applyBorder="1" applyAlignment="1">
      <alignment horizontal="center" vertical="center" wrapText="1"/>
    </xf>
    <xf numFmtId="0" fontId="3" fillId="0" borderId="2" xfId="0" quotePrefix="1" applyFont="1" applyBorder="1" applyAlignment="1">
      <alignment horizontal="center" vertical="center" wrapText="1"/>
    </xf>
    <xf numFmtId="43" fontId="3" fillId="0" borderId="2" xfId="1" applyFont="1" applyBorder="1"/>
    <xf numFmtId="43" fontId="3" fillId="0" borderId="3" xfId="1" applyFont="1" applyBorder="1"/>
    <xf numFmtId="9" fontId="3" fillId="0" borderId="2" xfId="2" applyFont="1" applyBorder="1" applyAlignment="1">
      <alignment horizontal="center"/>
    </xf>
    <xf numFmtId="9" fontId="3" fillId="0" borderId="3" xfId="2" applyFont="1" applyBorder="1" applyAlignment="1">
      <alignment horizontal="center"/>
    </xf>
    <xf numFmtId="2" fontId="3" fillId="0" borderId="0" xfId="1" applyNumberFormat="1" applyFont="1" applyBorder="1"/>
    <xf numFmtId="2" fontId="3" fillId="0" borderId="42" xfId="1" applyNumberFormat="1" applyFont="1" applyBorder="1"/>
    <xf numFmtId="2" fontId="3" fillId="0" borderId="0" xfId="1" applyNumberFormat="1" applyFont="1"/>
    <xf numFmtId="43" fontId="9" fillId="0" borderId="1" xfId="1" applyFont="1" applyFill="1" applyBorder="1" applyAlignment="1">
      <alignment horizontal="center" vertical="center" wrapText="1"/>
    </xf>
    <xf numFmtId="43" fontId="9" fillId="5" borderId="1" xfId="1" applyFont="1" applyFill="1" applyBorder="1" applyAlignment="1">
      <alignment horizontal="center" vertical="center" wrapText="1"/>
    </xf>
    <xf numFmtId="43" fontId="9" fillId="6" borderId="1" xfId="1" applyFont="1" applyFill="1" applyBorder="1" applyAlignment="1">
      <alignment horizontal="center" vertical="center" wrapText="1"/>
    </xf>
    <xf numFmtId="43" fontId="6" fillId="6" borderId="2" xfId="1" applyFont="1" applyFill="1" applyBorder="1"/>
    <xf numFmtId="43" fontId="6" fillId="6" borderId="3" xfId="1" applyFont="1" applyFill="1" applyBorder="1"/>
    <xf numFmtId="43" fontId="3" fillId="0" borderId="3" xfId="1" applyFont="1" applyFill="1" applyBorder="1"/>
    <xf numFmtId="43" fontId="9" fillId="7" borderId="1" xfId="1" applyFont="1" applyFill="1" applyBorder="1" applyAlignment="1">
      <alignment horizontal="center" vertical="center" wrapText="1"/>
    </xf>
    <xf numFmtId="43" fontId="6" fillId="7" borderId="2" xfId="1" applyFont="1" applyFill="1" applyBorder="1"/>
    <xf numFmtId="43" fontId="6" fillId="7" borderId="3" xfId="1" applyFont="1" applyFill="1" applyBorder="1"/>
    <xf numFmtId="43" fontId="3" fillId="5" borderId="2" xfId="1" applyFont="1" applyFill="1" applyBorder="1"/>
    <xf numFmtId="43" fontId="3" fillId="5" borderId="3" xfId="1" applyFont="1" applyFill="1" applyBorder="1"/>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2" fontId="9" fillId="2" borderId="41" xfId="1" applyNumberFormat="1" applyFont="1" applyFill="1" applyBorder="1" applyAlignment="1">
      <alignment horizontal="center" vertical="center" wrapText="1"/>
    </xf>
    <xf numFmtId="9" fontId="9" fillId="2" borderId="1" xfId="2" applyFont="1" applyFill="1" applyBorder="1" applyAlignment="1">
      <alignment horizontal="center" vertical="center" wrapText="1"/>
    </xf>
    <xf numFmtId="0" fontId="14" fillId="0" borderId="0" xfId="0" applyFont="1"/>
    <xf numFmtId="0" fontId="15" fillId="0" borderId="0" xfId="0" applyFont="1"/>
    <xf numFmtId="43" fontId="15" fillId="0" borderId="0" xfId="1" applyFont="1"/>
    <xf numFmtId="0" fontId="14" fillId="0" borderId="0" xfId="0" applyFont="1" applyAlignment="1">
      <alignment horizontal="center"/>
    </xf>
    <xf numFmtId="0" fontId="16" fillId="2" borderId="23" xfId="0" applyFont="1" applyFill="1" applyBorder="1" applyAlignment="1">
      <alignment horizontal="center" vertical="center"/>
    </xf>
    <xf numFmtId="0" fontId="16" fillId="2" borderId="24"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2" borderId="26" xfId="0" applyFont="1" applyFill="1" applyBorder="1" applyAlignment="1">
      <alignment horizontal="center" vertical="center" wrapText="1"/>
    </xf>
    <xf numFmtId="0" fontId="16" fillId="2" borderId="27" xfId="0" applyFont="1" applyFill="1" applyBorder="1" applyAlignment="1">
      <alignment horizontal="center" vertical="top" wrapText="1"/>
    </xf>
    <xf numFmtId="43" fontId="16" fillId="2" borderId="28" xfId="1" applyFont="1" applyFill="1" applyBorder="1" applyAlignment="1">
      <alignment horizontal="center" vertical="top" wrapText="1"/>
    </xf>
    <xf numFmtId="0" fontId="15" fillId="0" borderId="7" xfId="0" applyFont="1" applyBorder="1"/>
    <xf numFmtId="0" fontId="17" fillId="0" borderId="8" xfId="0" applyFont="1" applyBorder="1"/>
    <xf numFmtId="0" fontId="15" fillId="0" borderId="5" xfId="0" applyFont="1" applyBorder="1"/>
    <xf numFmtId="0" fontId="15" fillId="0" borderId="2" xfId="0" applyFont="1" applyBorder="1"/>
    <xf numFmtId="43" fontId="15" fillId="0" borderId="9" xfId="1" applyFont="1" applyFill="1" applyBorder="1"/>
    <xf numFmtId="0" fontId="18" fillId="0" borderId="7" xfId="0" applyFont="1" applyBorder="1" applyAlignment="1">
      <alignment horizontal="center" vertical="top"/>
    </xf>
    <xf numFmtId="0" fontId="18" fillId="0" borderId="8" xfId="0" applyFont="1" applyBorder="1" applyAlignment="1">
      <alignment horizontal="left" vertical="top" wrapText="1"/>
    </xf>
    <xf numFmtId="0" fontId="18" fillId="0" borderId="5" xfId="0" applyFont="1" applyBorder="1" applyAlignment="1">
      <alignment horizontal="center" vertical="top" wrapText="1"/>
    </xf>
    <xf numFmtId="0" fontId="18" fillId="0" borderId="2" xfId="0" applyFont="1" applyBorder="1" applyAlignment="1">
      <alignment horizontal="center" vertical="top" wrapText="1"/>
    </xf>
    <xf numFmtId="41" fontId="18" fillId="0" borderId="2" xfId="0" applyNumberFormat="1" applyFont="1" applyBorder="1" applyAlignment="1">
      <alignment horizontal="center" vertical="top" wrapText="1"/>
    </xf>
    <xf numFmtId="43" fontId="18" fillId="0" borderId="9" xfId="1" applyFont="1" applyFill="1" applyBorder="1" applyAlignment="1">
      <alignment horizontal="center" vertical="top" wrapText="1"/>
    </xf>
    <xf numFmtId="0" fontId="15" fillId="0" borderId="7" xfId="0" quotePrefix="1" applyFont="1" applyBorder="1" applyAlignment="1">
      <alignment horizontal="center" vertical="top"/>
    </xf>
    <xf numFmtId="0" fontId="15" fillId="0" borderId="8" xfId="0" applyFont="1" applyBorder="1" applyAlignment="1">
      <alignment horizontal="left" indent="1"/>
    </xf>
    <xf numFmtId="0" fontId="15" fillId="0" borderId="7" xfId="0" applyFont="1" applyBorder="1" applyAlignment="1">
      <alignment horizontal="center" vertical="top"/>
    </xf>
    <xf numFmtId="0" fontId="15" fillId="0" borderId="5" xfId="0" applyFont="1" applyBorder="1" applyAlignment="1">
      <alignment horizontal="center"/>
    </xf>
    <xf numFmtId="41" fontId="15" fillId="0" borderId="2" xfId="0" applyNumberFormat="1" applyFont="1" applyBorder="1"/>
    <xf numFmtId="0" fontId="19" fillId="0" borderId="8" xfId="0" applyFont="1" applyBorder="1" applyAlignment="1">
      <alignment horizontal="right" indent="1"/>
    </xf>
    <xf numFmtId="43" fontId="20" fillId="0" borderId="21" xfId="1" applyFont="1" applyFill="1" applyBorder="1"/>
    <xf numFmtId="0" fontId="21" fillId="0" borderId="8" xfId="0" applyFont="1" applyBorder="1" applyAlignment="1">
      <alignment horizontal="right" indent="1"/>
    </xf>
    <xf numFmtId="0" fontId="15" fillId="0" borderId="7" xfId="0" applyFont="1" applyBorder="1" applyAlignment="1">
      <alignment vertical="top"/>
    </xf>
    <xf numFmtId="0" fontId="15" fillId="0" borderId="8" xfId="0" applyFont="1" applyBorder="1" applyAlignment="1">
      <alignment horizontal="left" indent="2"/>
    </xf>
    <xf numFmtId="0" fontId="15" fillId="0" borderId="22" xfId="0" applyFont="1" applyBorder="1" applyAlignment="1">
      <alignment vertical="top"/>
    </xf>
    <xf numFmtId="0" fontId="20" fillId="0" borderId="22" xfId="0" applyFont="1" applyBorder="1" applyAlignment="1">
      <alignment vertical="center"/>
    </xf>
    <xf numFmtId="0" fontId="18" fillId="0" borderId="30" xfId="0" applyFont="1" applyBorder="1" applyAlignment="1">
      <alignment horizontal="center" vertical="top" wrapText="1"/>
    </xf>
    <xf numFmtId="0" fontId="18" fillId="0" borderId="31" xfId="0" applyFont="1" applyBorder="1" applyAlignment="1">
      <alignment horizontal="center" vertical="top" wrapText="1"/>
    </xf>
    <xf numFmtId="41" fontId="15" fillId="0" borderId="31" xfId="0" applyNumberFormat="1" applyFont="1" applyBorder="1"/>
    <xf numFmtId="43" fontId="15" fillId="0" borderId="39" xfId="1" applyFont="1" applyFill="1" applyBorder="1"/>
    <xf numFmtId="0" fontId="20" fillId="0" borderId="8" xfId="0" applyFont="1" applyBorder="1" applyAlignment="1">
      <alignment vertical="center"/>
    </xf>
    <xf numFmtId="0" fontId="15" fillId="0" borderId="10" xfId="0" applyFont="1" applyBorder="1" applyAlignment="1">
      <alignment horizontal="center"/>
    </xf>
    <xf numFmtId="0" fontId="23" fillId="0" borderId="11" xfId="0" applyFont="1" applyBorder="1" applyAlignment="1">
      <alignment horizontal="right" indent="1"/>
    </xf>
    <xf numFmtId="0" fontId="15" fillId="0" borderId="12" xfId="0" applyFont="1" applyBorder="1"/>
    <xf numFmtId="0" fontId="24" fillId="0" borderId="12" xfId="0" applyFont="1" applyBorder="1"/>
    <xf numFmtId="0" fontId="24" fillId="0" borderId="13" xfId="0" applyFont="1" applyBorder="1"/>
    <xf numFmtId="43" fontId="25" fillId="0" borderId="14" xfId="1" applyFont="1" applyFill="1" applyBorder="1"/>
    <xf numFmtId="0" fontId="26" fillId="0" borderId="11" xfId="0" applyFont="1" applyBorder="1" applyAlignment="1">
      <alignment horizontal="right" vertical="center" indent="2"/>
    </xf>
    <xf numFmtId="0" fontId="21" fillId="0" borderId="0" xfId="0" applyFont="1"/>
    <xf numFmtId="43" fontId="21" fillId="0" borderId="0" xfId="1" applyFont="1"/>
    <xf numFmtId="1" fontId="15" fillId="0" borderId="0" xfId="1" applyNumberFormat="1" applyFont="1" applyAlignment="1">
      <alignment horizontal="center"/>
    </xf>
    <xf numFmtId="0" fontId="15" fillId="0" borderId="0" xfId="0" applyFont="1" applyAlignment="1">
      <alignment horizontal="center"/>
    </xf>
    <xf numFmtId="43" fontId="15" fillId="0" borderId="0" xfId="1" applyFont="1" applyAlignment="1">
      <alignment horizontal="center"/>
    </xf>
    <xf numFmtId="1" fontId="16" fillId="2" borderId="25" xfId="1" applyNumberFormat="1" applyFont="1" applyFill="1" applyBorder="1" applyAlignment="1">
      <alignment horizontal="center" vertical="center" wrapText="1"/>
    </xf>
    <xf numFmtId="43" fontId="16" fillId="2" borderId="26" xfId="1" applyFont="1" applyFill="1" applyBorder="1" applyAlignment="1">
      <alignment horizontal="center" vertical="center" wrapText="1"/>
    </xf>
    <xf numFmtId="43" fontId="16" fillId="2" borderId="27" xfId="1" applyFont="1" applyFill="1" applyBorder="1" applyAlignment="1">
      <alignment horizontal="center" vertical="top" wrapText="1"/>
    </xf>
    <xf numFmtId="1" fontId="15" fillId="0" borderId="5" xfId="1" applyNumberFormat="1" applyFont="1" applyFill="1" applyBorder="1" applyAlignment="1">
      <alignment horizontal="center"/>
    </xf>
    <xf numFmtId="43" fontId="15" fillId="0" borderId="5" xfId="1" applyFont="1" applyFill="1" applyBorder="1"/>
    <xf numFmtId="43" fontId="15" fillId="0" borderId="2" xfId="1" applyFont="1" applyFill="1" applyBorder="1"/>
    <xf numFmtId="0" fontId="14" fillId="0" borderId="7" xfId="0" quotePrefix="1" applyFont="1" applyBorder="1" applyAlignment="1">
      <alignment horizontal="center" vertical="center" wrapText="1"/>
    </xf>
    <xf numFmtId="0" fontId="14" fillId="0" borderId="8" xfId="0" applyFont="1" applyBorder="1" applyAlignment="1">
      <alignment vertical="top" wrapText="1"/>
    </xf>
    <xf numFmtId="0" fontId="27" fillId="0" borderId="8" xfId="0" applyFont="1" applyBorder="1" applyAlignment="1">
      <alignment horizontal="left" wrapText="1" indent="1"/>
    </xf>
    <xf numFmtId="0" fontId="15" fillId="0" borderId="22" xfId="0" quotePrefix="1" applyFont="1" applyBorder="1" applyAlignment="1">
      <alignment horizontal="center" vertical="center"/>
    </xf>
    <xf numFmtId="0" fontId="15" fillId="0" borderId="29" xfId="0" applyFont="1" applyBorder="1" applyAlignment="1">
      <alignment horizontal="left" vertical="center"/>
    </xf>
    <xf numFmtId="1" fontId="15" fillId="0" borderId="30" xfId="1" applyNumberFormat="1" applyFont="1" applyFill="1" applyBorder="1" applyAlignment="1">
      <alignment horizontal="center" vertical="center"/>
    </xf>
    <xf numFmtId="43" fontId="15" fillId="0" borderId="30" xfId="1" applyFont="1" applyFill="1" applyBorder="1" applyAlignment="1">
      <alignment vertical="center"/>
    </xf>
    <xf numFmtId="43" fontId="15" fillId="0" borderId="31" xfId="1" applyFont="1" applyFill="1" applyBorder="1" applyAlignment="1">
      <alignment vertical="center"/>
    </xf>
    <xf numFmtId="43" fontId="15" fillId="0" borderId="39" xfId="1" applyFont="1" applyFill="1" applyBorder="1" applyAlignment="1">
      <alignment vertical="center"/>
    </xf>
    <xf numFmtId="0" fontId="15" fillId="0" borderId="0" xfId="0" applyFont="1" applyAlignment="1">
      <alignment vertical="center"/>
    </xf>
    <xf numFmtId="0" fontId="15" fillId="0" borderId="0" xfId="0" applyFont="1" applyAlignment="1">
      <alignment horizontal="center" vertical="top"/>
    </xf>
    <xf numFmtId="43" fontId="15" fillId="0" borderId="0" xfId="1" applyFont="1" applyAlignment="1">
      <alignment horizontal="center" vertical="top"/>
    </xf>
    <xf numFmtId="2" fontId="17" fillId="2" borderId="1" xfId="1" applyNumberFormat="1" applyFont="1" applyFill="1" applyBorder="1" applyAlignment="1">
      <alignment horizontal="center" vertical="top" wrapText="1"/>
    </xf>
    <xf numFmtId="43" fontId="17" fillId="2" borderId="1" xfId="1" applyFont="1" applyFill="1" applyBorder="1" applyAlignment="1">
      <alignment horizontal="center" vertical="top" wrapText="1"/>
    </xf>
    <xf numFmtId="43" fontId="17" fillId="6" borderId="1" xfId="1" applyFont="1" applyFill="1" applyBorder="1" applyAlignment="1">
      <alignment horizontal="center" vertical="top" wrapText="1"/>
    </xf>
    <xf numFmtId="43" fontId="17" fillId="0" borderId="1" xfId="1" applyFont="1" applyFill="1" applyBorder="1" applyAlignment="1">
      <alignment horizontal="center" vertical="top" wrapText="1"/>
    </xf>
    <xf numFmtId="9" fontId="17" fillId="2" borderId="1" xfId="2" applyFont="1" applyFill="1" applyBorder="1" applyAlignment="1">
      <alignment horizontal="center" vertical="top" wrapText="1"/>
    </xf>
    <xf numFmtId="0" fontId="14" fillId="0" borderId="2" xfId="0" quotePrefix="1" applyFont="1" applyBorder="1" applyAlignment="1">
      <alignment horizontal="center" vertical="center" wrapText="1"/>
    </xf>
    <xf numFmtId="0" fontId="15" fillId="0" borderId="2" xfId="0" quotePrefix="1" applyFont="1" applyBorder="1" applyAlignment="1">
      <alignment horizontal="center" vertical="top" wrapText="1"/>
    </xf>
    <xf numFmtId="0" fontId="14" fillId="0" borderId="2" xfId="0" applyFont="1" applyBorder="1" applyAlignment="1">
      <alignment vertical="top" wrapText="1"/>
    </xf>
    <xf numFmtId="0" fontId="15" fillId="0" borderId="2" xfId="0" applyFont="1" applyBorder="1" applyAlignment="1">
      <alignment horizontal="center" vertical="top" wrapText="1"/>
    </xf>
    <xf numFmtId="2" fontId="15" fillId="0" borderId="0" xfId="1" applyNumberFormat="1" applyFont="1" applyBorder="1" applyAlignment="1">
      <alignment horizontal="center" vertical="top"/>
    </xf>
    <xf numFmtId="43" fontId="15" fillId="0" borderId="2" xfId="1" applyFont="1" applyBorder="1" applyAlignment="1">
      <alignment horizontal="center" vertical="top"/>
    </xf>
    <xf numFmtId="43" fontId="14" fillId="6" borderId="2" xfId="1" applyFont="1" applyFill="1" applyBorder="1" applyAlignment="1">
      <alignment horizontal="center" vertical="top"/>
    </xf>
    <xf numFmtId="43" fontId="15" fillId="0" borderId="2" xfId="1" applyFont="1" applyFill="1" applyBorder="1" applyAlignment="1">
      <alignment horizontal="center" vertical="top"/>
    </xf>
    <xf numFmtId="9" fontId="15" fillId="0" borderId="2" xfId="2" applyFont="1" applyBorder="1" applyAlignment="1">
      <alignment horizontal="center" vertical="top"/>
    </xf>
    <xf numFmtId="43" fontId="14" fillId="0" borderId="2" xfId="1" applyFont="1" applyFill="1" applyBorder="1" applyAlignment="1">
      <alignment horizontal="center" vertical="top"/>
    </xf>
    <xf numFmtId="43" fontId="17" fillId="0" borderId="2" xfId="1" applyFont="1" applyFill="1" applyBorder="1" applyAlignment="1">
      <alignment horizontal="center" vertical="top" wrapText="1"/>
    </xf>
    <xf numFmtId="0" fontId="14" fillId="0" borderId="5" xfId="0" applyFont="1" applyBorder="1" applyAlignment="1">
      <alignment vertical="top" wrapText="1"/>
    </xf>
    <xf numFmtId="0" fontId="15" fillId="0" borderId="5" xfId="0" applyFont="1" applyBorder="1" applyAlignment="1">
      <alignment vertical="center" wrapText="1"/>
    </xf>
    <xf numFmtId="0" fontId="15" fillId="0" borderId="2" xfId="0" applyFont="1" applyBorder="1" applyAlignment="1">
      <alignment vertical="top" wrapText="1"/>
    </xf>
    <xf numFmtId="0" fontId="18" fillId="0" borderId="2" xfId="0" applyFont="1" applyBorder="1" applyAlignment="1">
      <alignment vertical="top" wrapText="1"/>
    </xf>
    <xf numFmtId="0" fontId="28" fillId="0" borderId="2" xfId="0" applyFont="1" applyBorder="1" applyAlignment="1">
      <alignment horizontal="right" vertical="top" wrapText="1"/>
    </xf>
    <xf numFmtId="43" fontId="14" fillId="0" borderId="1" xfId="1" applyFont="1" applyFill="1" applyBorder="1" applyAlignment="1">
      <alignment horizontal="center" vertical="top"/>
    </xf>
    <xf numFmtId="0" fontId="15" fillId="0" borderId="2" xfId="0" applyFont="1" applyBorder="1" applyAlignment="1">
      <alignment horizontal="center" vertical="top"/>
    </xf>
    <xf numFmtId="0" fontId="15" fillId="0" borderId="2" xfId="0" applyFont="1" applyBorder="1" applyAlignment="1">
      <alignment horizontal="left" vertical="top" wrapText="1" indent="1"/>
    </xf>
    <xf numFmtId="0" fontId="15" fillId="0" borderId="5" xfId="0" applyFont="1" applyBorder="1" applyAlignment="1">
      <alignment horizontal="center" vertical="top" wrapText="1"/>
    </xf>
    <xf numFmtId="0" fontId="14" fillId="0" borderId="0" xfId="0" applyFont="1" applyAlignment="1">
      <alignment vertical="top" wrapText="1"/>
    </xf>
    <xf numFmtId="0" fontId="15" fillId="0" borderId="0" xfId="0" applyFont="1" applyAlignment="1">
      <alignment wrapText="1"/>
    </xf>
    <xf numFmtId="0" fontId="15" fillId="0" borderId="2" xfId="0" applyFont="1" applyBorder="1" applyAlignment="1">
      <alignment horizontal="left" vertical="top" wrapText="1" indent="2"/>
    </xf>
    <xf numFmtId="0" fontId="17" fillId="0" borderId="2" xfId="0" applyFont="1" applyBorder="1" applyAlignment="1">
      <alignment vertical="top" wrapText="1"/>
    </xf>
    <xf numFmtId="0" fontId="18" fillId="0" borderId="2" xfId="0" applyFont="1" applyBorder="1" applyAlignment="1">
      <alignment horizontal="left" vertical="top" wrapText="1" indent="2"/>
    </xf>
    <xf numFmtId="2" fontId="15" fillId="0" borderId="0" xfId="1" applyNumberFormat="1" applyFont="1" applyAlignment="1">
      <alignment horizontal="center" vertical="top"/>
    </xf>
    <xf numFmtId="2" fontId="15" fillId="0" borderId="0" xfId="1" applyNumberFormat="1" applyFont="1"/>
    <xf numFmtId="0" fontId="18" fillId="0" borderId="2" xfId="0" applyFont="1" applyBorder="1" applyAlignment="1">
      <alignment horizontal="left" vertical="top" wrapText="1"/>
    </xf>
    <xf numFmtId="0" fontId="17" fillId="0" borderId="2" xfId="0" applyFont="1" applyBorder="1" applyAlignment="1">
      <alignment horizontal="left" vertical="top" wrapText="1"/>
    </xf>
    <xf numFmtId="43" fontId="16" fillId="2" borderId="1" xfId="1" applyFont="1" applyFill="1" applyBorder="1" applyAlignment="1">
      <alignment horizontal="center" vertical="top" wrapText="1"/>
    </xf>
    <xf numFmtId="0" fontId="29" fillId="0" borderId="8" xfId="0" applyFont="1" applyBorder="1" applyAlignment="1">
      <alignment horizontal="left" vertical="center" wrapText="1" indent="1"/>
    </xf>
    <xf numFmtId="43" fontId="15" fillId="0" borderId="5" xfId="1" applyFont="1" applyFill="1" applyBorder="1" applyAlignment="1">
      <alignment horizontal="center"/>
    </xf>
    <xf numFmtId="43" fontId="15" fillId="0" borderId="16" xfId="1" applyFont="1" applyFill="1" applyBorder="1"/>
    <xf numFmtId="43" fontId="15" fillId="0" borderId="21" xfId="1" applyFont="1" applyFill="1" applyBorder="1"/>
    <xf numFmtId="0" fontId="15" fillId="0" borderId="8" xfId="0" applyFont="1" applyBorder="1" applyAlignment="1">
      <alignment horizontal="left" wrapText="1" indent="1"/>
    </xf>
    <xf numFmtId="43" fontId="15" fillId="0" borderId="40" xfId="1" applyFont="1" applyFill="1" applyBorder="1"/>
    <xf numFmtId="0" fontId="14" fillId="0" borderId="7" xfId="0" quotePrefix="1" applyFont="1" applyBorder="1" applyAlignment="1">
      <alignment horizontal="center" vertical="top"/>
    </xf>
    <xf numFmtId="0" fontId="29" fillId="0" borderId="8" xfId="0" applyFont="1" applyBorder="1" applyAlignment="1">
      <alignment horizontal="left" indent="1"/>
    </xf>
    <xf numFmtId="164" fontId="14" fillId="0" borderId="7" xfId="0" quotePrefix="1" applyNumberFormat="1" applyFont="1" applyBorder="1" applyAlignment="1">
      <alignment horizontal="center" vertical="top"/>
    </xf>
    <xf numFmtId="0" fontId="14" fillId="0" borderId="8" xfId="0" applyFont="1" applyBorder="1" applyAlignment="1">
      <alignment horizontal="left" indent="1"/>
    </xf>
    <xf numFmtId="0" fontId="30" fillId="0" borderId="8" xfId="0" applyFont="1" applyBorder="1" applyAlignment="1">
      <alignment horizontal="left" wrapText="1" indent="2"/>
    </xf>
    <xf numFmtId="43" fontId="15" fillId="8" borderId="2" xfId="1" applyFont="1" applyFill="1" applyBorder="1"/>
    <xf numFmtId="0" fontId="30" fillId="0" borderId="8" xfId="0" applyFont="1" applyBorder="1" applyAlignment="1">
      <alignment horizontal="left" indent="2"/>
    </xf>
    <xf numFmtId="43" fontId="15" fillId="0" borderId="0" xfId="0" applyNumberFormat="1" applyFont="1"/>
    <xf numFmtId="0" fontId="27" fillId="0" borderId="8" xfId="0" applyFont="1" applyBorder="1" applyAlignment="1">
      <alignment horizontal="left" indent="1"/>
    </xf>
    <xf numFmtId="0" fontId="14" fillId="0" borderId="8" xfId="0" applyFont="1" applyBorder="1" applyAlignment="1">
      <alignment horizontal="left" wrapText="1" indent="1"/>
    </xf>
    <xf numFmtId="0" fontId="30" fillId="0" borderId="8" xfId="0" applyFont="1" applyBorder="1" applyAlignment="1">
      <alignment horizontal="left" wrapText="1" indent="1"/>
    </xf>
    <xf numFmtId="2" fontId="14" fillId="0" borderId="7" xfId="0" quotePrefix="1" applyNumberFormat="1" applyFont="1" applyBorder="1" applyAlignment="1">
      <alignment horizontal="center" vertical="top"/>
    </xf>
    <xf numFmtId="43" fontId="15" fillId="0" borderId="30" xfId="1" applyFont="1" applyFill="1" applyBorder="1" applyAlignment="1">
      <alignment horizontal="center"/>
    </xf>
    <xf numFmtId="43" fontId="15" fillId="0" borderId="48" xfId="1" applyFont="1" applyFill="1" applyBorder="1" applyAlignment="1">
      <alignment vertical="center"/>
    </xf>
    <xf numFmtId="9" fontId="22" fillId="0" borderId="2" xfId="0" applyNumberFormat="1" applyFont="1" applyBorder="1"/>
    <xf numFmtId="17" fontId="14" fillId="0" borderId="0" xfId="1" applyNumberFormat="1" applyFont="1" applyAlignment="1">
      <alignment horizontal="right"/>
    </xf>
    <xf numFmtId="0" fontId="15" fillId="0" borderId="2" xfId="0" quotePrefix="1" applyFont="1" applyBorder="1" applyAlignment="1">
      <alignment horizontal="left" vertical="top" wrapText="1"/>
    </xf>
    <xf numFmtId="0" fontId="27" fillId="0" borderId="2" xfId="0" quotePrefix="1" applyFont="1" applyBorder="1" applyAlignment="1">
      <alignment horizontal="left" vertical="top" wrapText="1"/>
    </xf>
    <xf numFmtId="0" fontId="15" fillId="0" borderId="2" xfId="0" applyFont="1" applyBorder="1" applyAlignment="1">
      <alignment horizontal="left" vertical="top" wrapText="1"/>
    </xf>
    <xf numFmtId="0" fontId="18" fillId="0" borderId="2" xfId="0" applyFont="1" applyBorder="1" applyAlignment="1">
      <alignment horizontal="left" vertical="top" wrapText="1" indent="1"/>
    </xf>
    <xf numFmtId="0" fontId="15" fillId="0" borderId="2" xfId="0" applyFont="1" applyBorder="1" applyAlignment="1">
      <alignment horizontal="left" vertical="top"/>
    </xf>
    <xf numFmtId="0" fontId="15" fillId="0" borderId="2" xfId="0" quotePrefix="1" applyFont="1" applyBorder="1" applyAlignment="1">
      <alignment horizontal="left" vertical="top" wrapText="1" indent="1"/>
    </xf>
    <xf numFmtId="0" fontId="15" fillId="0" borderId="2" xfId="0" quotePrefix="1" applyFont="1" applyBorder="1" applyAlignment="1">
      <alignment horizontal="left" vertical="top" wrapText="1" indent="2"/>
    </xf>
    <xf numFmtId="0" fontId="15" fillId="0" borderId="2" xfId="0" quotePrefix="1" applyFont="1" applyBorder="1" applyAlignment="1">
      <alignment vertical="top" wrapText="1"/>
    </xf>
    <xf numFmtId="0" fontId="15" fillId="0" borderId="0" xfId="0" quotePrefix="1" applyFont="1" applyAlignment="1">
      <alignment horizontal="center" vertical="top" wrapText="1"/>
    </xf>
    <xf numFmtId="0" fontId="15" fillId="0" borderId="2" xfId="0" quotePrefix="1" applyFont="1" applyBorder="1" applyAlignment="1">
      <alignment horizontal="center" vertical="center" wrapText="1"/>
    </xf>
    <xf numFmtId="0" fontId="27" fillId="0" borderId="2" xfId="0" applyFont="1" applyBorder="1" applyAlignment="1">
      <alignment horizontal="left" vertical="top" wrapText="1"/>
    </xf>
    <xf numFmtId="0" fontId="15" fillId="0" borderId="2" xfId="0" applyFont="1" applyBorder="1" applyAlignment="1">
      <alignment horizontal="left" indent="2"/>
    </xf>
    <xf numFmtId="0" fontId="15" fillId="0" borderId="2" xfId="0" applyFont="1" applyBorder="1" applyAlignment="1">
      <alignment horizontal="left" wrapText="1" indent="2"/>
    </xf>
    <xf numFmtId="0" fontId="15" fillId="0" borderId="0" xfId="0" applyFont="1" applyAlignment="1">
      <alignment vertical="top" wrapText="1"/>
    </xf>
    <xf numFmtId="0" fontId="15" fillId="0" borderId="0" xfId="0" applyFont="1" applyAlignment="1">
      <alignment horizontal="left" vertical="top" wrapText="1" indent="1"/>
    </xf>
    <xf numFmtId="0" fontId="15" fillId="0" borderId="0" xfId="0" applyFont="1" applyAlignment="1">
      <alignment horizontal="left" vertical="top" wrapText="1" indent="2"/>
    </xf>
    <xf numFmtId="0" fontId="15" fillId="0" borderId="0" xfId="0" applyFont="1" applyAlignment="1">
      <alignment horizontal="left" wrapText="1" indent="1"/>
    </xf>
    <xf numFmtId="0" fontId="15" fillId="0" borderId="0" xfId="0" applyFont="1" applyAlignment="1">
      <alignment horizontal="left" wrapText="1" indent="2"/>
    </xf>
    <xf numFmtId="2" fontId="15" fillId="0" borderId="0" xfId="1" applyNumberFormat="1" applyFont="1" applyBorder="1" applyAlignment="1">
      <alignment horizontal="center" vertical="top" wrapText="1"/>
    </xf>
    <xf numFmtId="43" fontId="15" fillId="0" borderId="2" xfId="1" applyFont="1" applyBorder="1" applyAlignment="1">
      <alignment horizontal="center" vertical="top" wrapText="1"/>
    </xf>
    <xf numFmtId="43" fontId="14" fillId="6" borderId="2" xfId="1" applyFont="1" applyFill="1" applyBorder="1" applyAlignment="1">
      <alignment horizontal="center" vertical="top" wrapText="1"/>
    </xf>
    <xf numFmtId="43" fontId="15" fillId="0" borderId="2" xfId="1" applyFont="1" applyFill="1" applyBorder="1" applyAlignment="1">
      <alignment horizontal="center" vertical="top" wrapText="1"/>
    </xf>
    <xf numFmtId="9" fontId="15" fillId="0" borderId="2" xfId="2" applyFont="1" applyBorder="1" applyAlignment="1">
      <alignment horizontal="center" vertical="top" wrapText="1"/>
    </xf>
    <xf numFmtId="43" fontId="14" fillId="0" borderId="2" xfId="1" applyFont="1" applyFill="1" applyBorder="1" applyAlignment="1">
      <alignment horizontal="center" vertical="top" wrapText="1"/>
    </xf>
    <xf numFmtId="0" fontId="14" fillId="0" borderId="0" xfId="0" applyFont="1" applyAlignment="1">
      <alignment wrapText="1"/>
    </xf>
    <xf numFmtId="0" fontId="14" fillId="0" borderId="2" xfId="0" quotePrefix="1" applyFont="1" applyBorder="1" applyAlignment="1">
      <alignment horizontal="center" vertical="top" wrapText="1"/>
    </xf>
    <xf numFmtId="0" fontId="14" fillId="0" borderId="2" xfId="0" quotePrefix="1" applyFont="1" applyBorder="1" applyAlignment="1">
      <alignment horizontal="left" vertical="top" wrapText="1"/>
    </xf>
    <xf numFmtId="0" fontId="27" fillId="0" borderId="0" xfId="0" applyFont="1" applyAlignment="1">
      <alignment vertical="top" wrapText="1"/>
    </xf>
    <xf numFmtId="0" fontId="15" fillId="0" borderId="0" xfId="0" applyFont="1" applyAlignment="1">
      <alignment horizontal="left" vertical="top" wrapText="1"/>
    </xf>
    <xf numFmtId="0" fontId="27" fillId="0" borderId="0" xfId="0" applyFont="1" applyAlignment="1">
      <alignment wrapText="1"/>
    </xf>
    <xf numFmtId="1" fontId="15" fillId="0" borderId="2" xfId="0" applyNumberFormat="1" applyFont="1" applyBorder="1" applyAlignment="1">
      <alignment horizontal="center" vertical="top" wrapText="1"/>
    </xf>
    <xf numFmtId="0" fontId="15" fillId="0" borderId="2" xfId="0" applyFont="1" applyBorder="1" applyAlignment="1">
      <alignment horizontal="center" vertical="center" wrapText="1"/>
    </xf>
    <xf numFmtId="0" fontId="2" fillId="0" borderId="0" xfId="0" applyFont="1"/>
    <xf numFmtId="0" fontId="6" fillId="0" borderId="0" xfId="0" applyFont="1" applyAlignment="1">
      <alignment horizontal="center"/>
    </xf>
    <xf numFmtId="0" fontId="3" fillId="0" borderId="0" xfId="0" applyFont="1" applyAlignment="1">
      <alignment horizontal="center"/>
    </xf>
    <xf numFmtId="0" fontId="24" fillId="0" borderId="37" xfId="0" applyFont="1" applyBorder="1" applyAlignment="1">
      <alignment horizontal="left" vertical="center"/>
    </xf>
    <xf numFmtId="0" fontId="15" fillId="0" borderId="20" xfId="0" applyFont="1" applyBorder="1" applyAlignment="1">
      <alignment horizontal="left" vertical="center"/>
    </xf>
    <xf numFmtId="0" fontId="15" fillId="0" borderId="38" xfId="0" applyFont="1" applyBorder="1" applyAlignment="1">
      <alignment horizontal="left" vertical="center"/>
    </xf>
    <xf numFmtId="43" fontId="14" fillId="0" borderId="32" xfId="1" applyFont="1" applyFill="1" applyBorder="1" applyAlignment="1">
      <alignment horizontal="left" vertical="center"/>
    </xf>
    <xf numFmtId="0" fontId="15" fillId="0" borderId="7" xfId="0" applyFont="1" applyBorder="1" applyAlignment="1">
      <alignment horizontal="left" vertical="center"/>
    </xf>
    <xf numFmtId="0" fontId="15" fillId="0" borderId="10" xfId="0" applyFont="1" applyBorder="1" applyAlignment="1">
      <alignment horizontal="left" vertical="center"/>
    </xf>
    <xf numFmtId="0" fontId="14" fillId="0" borderId="0" xfId="0" applyFont="1" applyAlignment="1">
      <alignment horizontal="center"/>
    </xf>
    <xf numFmtId="0" fontId="15" fillId="0" borderId="32" xfId="0" applyFont="1" applyBorder="1" applyAlignment="1">
      <alignment horizontal="center"/>
    </xf>
    <xf numFmtId="0" fontId="15" fillId="0" borderId="7" xfId="0" applyFont="1" applyBorder="1" applyAlignment="1">
      <alignment horizontal="center"/>
    </xf>
    <xf numFmtId="0" fontId="15" fillId="0" borderId="10" xfId="0" applyFont="1" applyBorder="1" applyAlignment="1">
      <alignment horizontal="center"/>
    </xf>
    <xf numFmtId="0" fontId="20" fillId="0" borderId="33" xfId="0" applyFont="1" applyBorder="1" applyAlignment="1">
      <alignment horizontal="left" vertical="center"/>
    </xf>
    <xf numFmtId="0" fontId="20" fillId="0" borderId="8" xfId="0" applyFont="1" applyBorder="1" applyAlignment="1">
      <alignment horizontal="left" vertical="center"/>
    </xf>
    <xf numFmtId="0" fontId="15" fillId="0" borderId="34" xfId="0" applyFont="1" applyBorder="1" applyAlignment="1">
      <alignment horizontal="left" vertical="center"/>
    </xf>
    <xf numFmtId="0" fontId="15" fillId="0" borderId="15" xfId="0" applyFont="1" applyBorder="1" applyAlignment="1">
      <alignment horizontal="left" vertical="center"/>
    </xf>
    <xf numFmtId="0" fontId="15" fillId="0" borderId="35" xfId="0" applyFont="1" applyBorder="1" applyAlignment="1">
      <alignment horizontal="left" vertical="center"/>
    </xf>
    <xf numFmtId="0" fontId="24" fillId="0" borderId="36" xfId="0" applyFont="1" applyBorder="1" applyAlignment="1">
      <alignment horizontal="left" vertical="center"/>
    </xf>
    <xf numFmtId="0" fontId="15" fillId="0" borderId="2" xfId="0" applyFont="1" applyBorder="1" applyAlignment="1">
      <alignment horizontal="left" vertical="center"/>
    </xf>
    <xf numFmtId="0" fontId="15" fillId="0" borderId="13" xfId="0" applyFont="1" applyBorder="1" applyAlignment="1">
      <alignment horizontal="left" vertical="center"/>
    </xf>
    <xf numFmtId="0" fontId="15" fillId="0" borderId="0" xfId="0" applyFont="1" applyAlignment="1">
      <alignment horizontal="center"/>
    </xf>
    <xf numFmtId="43" fontId="16" fillId="2" borderId="27" xfId="1" applyFont="1" applyFill="1" applyBorder="1" applyAlignment="1">
      <alignment horizontal="center" vertical="top" wrapText="1"/>
    </xf>
    <xf numFmtId="0" fontId="16" fillId="2" borderId="32" xfId="0" applyFont="1" applyFill="1" applyBorder="1" applyAlignment="1">
      <alignment horizontal="center" vertical="center"/>
    </xf>
    <xf numFmtId="0" fontId="16" fillId="2" borderId="44" xfId="0" applyFont="1" applyFill="1" applyBorder="1" applyAlignment="1">
      <alignment horizontal="center" vertical="center"/>
    </xf>
    <xf numFmtId="0" fontId="16" fillId="2" borderId="33" xfId="0" applyFont="1" applyFill="1" applyBorder="1" applyAlignment="1">
      <alignment horizontal="center" vertical="center" wrapText="1"/>
    </xf>
    <xf numFmtId="0" fontId="16" fillId="2" borderId="45" xfId="0" applyFont="1" applyFill="1" applyBorder="1" applyAlignment="1">
      <alignment horizontal="center" vertical="center" wrapText="1"/>
    </xf>
    <xf numFmtId="1" fontId="16" fillId="2" borderId="34" xfId="1" applyNumberFormat="1" applyFont="1" applyFill="1" applyBorder="1" applyAlignment="1">
      <alignment horizontal="center" vertical="center" wrapText="1"/>
    </xf>
    <xf numFmtId="1" fontId="16" fillId="2" borderId="46" xfId="1" applyNumberFormat="1" applyFont="1" applyFill="1" applyBorder="1" applyAlignment="1">
      <alignment horizontal="center" vertical="center" wrapText="1"/>
    </xf>
    <xf numFmtId="43" fontId="16" fillId="2" borderId="36" xfId="1" applyFont="1" applyFill="1" applyBorder="1" applyAlignment="1">
      <alignment horizontal="center" wrapText="1"/>
    </xf>
    <xf numFmtId="43" fontId="16" fillId="2" borderId="3" xfId="1" applyFont="1" applyFill="1" applyBorder="1" applyAlignment="1">
      <alignment horizontal="center" wrapText="1"/>
    </xf>
    <xf numFmtId="43" fontId="16" fillId="2" borderId="43" xfId="1" applyFont="1" applyFill="1" applyBorder="1" applyAlignment="1">
      <alignment horizontal="center" vertical="center" wrapText="1"/>
    </xf>
    <xf numFmtId="43" fontId="16" fillId="2" borderId="47" xfId="1" applyFont="1" applyFill="1" applyBorder="1" applyAlignment="1">
      <alignment horizontal="center" vertical="center" wrapText="1"/>
    </xf>
    <xf numFmtId="0" fontId="14" fillId="0" borderId="49" xfId="0" applyFont="1" applyBorder="1" applyAlignment="1">
      <alignment horizontal="center" vertical="top" wrapText="1"/>
    </xf>
    <xf numFmtId="0" fontId="14" fillId="0" borderId="41" xfId="0" applyFont="1" applyBorder="1" applyAlignment="1">
      <alignment horizontal="center" vertical="top" wrapText="1"/>
    </xf>
    <xf numFmtId="0" fontId="14" fillId="0" borderId="50" xfId="0" applyFont="1" applyBorder="1" applyAlignment="1">
      <alignment horizontal="center" vertical="top" wrapText="1"/>
    </xf>
    <xf numFmtId="0" fontId="17" fillId="2" borderId="16"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16" xfId="0" applyFont="1" applyFill="1" applyBorder="1" applyAlignment="1">
      <alignment horizontal="center" vertical="top" wrapText="1"/>
    </xf>
    <xf numFmtId="0" fontId="17" fillId="2" borderId="3" xfId="0" applyFont="1" applyFill="1" applyBorder="1" applyAlignment="1">
      <alignment horizontal="center" vertical="top" wrapText="1"/>
    </xf>
    <xf numFmtId="0" fontId="17" fillId="2" borderId="16"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1" xfId="0" applyFont="1" applyFill="1" applyBorder="1" applyAlignment="1">
      <alignment horizontal="center" vertical="top"/>
    </xf>
    <xf numFmtId="0" fontId="14" fillId="0" borderId="1" xfId="0" applyFont="1" applyBorder="1" applyAlignment="1">
      <alignment horizontal="center" vertical="top"/>
    </xf>
    <xf numFmtId="0" fontId="17" fillId="0" borderId="1" xfId="0" applyFont="1" applyBorder="1" applyAlignment="1">
      <alignment horizontal="center" vertical="top"/>
    </xf>
    <xf numFmtId="43" fontId="17" fillId="0" borderId="1" xfId="1" applyFont="1" applyFill="1" applyBorder="1" applyAlignment="1">
      <alignment horizontal="center" vertical="top" wrapText="1"/>
    </xf>
    <xf numFmtId="0" fontId="1" fillId="0" borderId="0" xfId="0" applyFont="1" applyAlignment="1">
      <alignment horizontal="left" vertical="center" inden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ELENAA~1\AppData\Local\Temp\MicrosoftEdgeDownloads\b5994990-bef4-4930-9e4c-fb5db38981ce\5026042-REV-PE%20-%20Cost%20Plan%203%20(v5.01,%2014-10-25)(1.9).xlsx" TargetMode="External"/><Relationship Id="rId1" Type="http://schemas.openxmlformats.org/officeDocument/2006/relationships/externalLinkPath" Target="file:///C:\Users\ELENAA~1\AppData\Local\Temp\MicrosoftEdgeDownloads\b5994990-bef4-4930-9e4c-fb5db38981ce\5026042-REV-PE%20-%20Cost%20Plan%203%20(v5.01,%2014-10-2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etup"/>
      <sheetName val="Email-letter"/>
      <sheetName val="Front Cover (A3-L)"/>
      <sheetName val="Flysheets (A3-L)"/>
      <sheetName val="Index"/>
      <sheetName val="Version-Contents"/>
      <sheetName val="1. Exec. Dash"/>
      <sheetName val="1. Exec Summary"/>
      <sheetName val="2-4. Notes"/>
      <sheetName val="5. Accommodation"/>
      <sheetName val="Flysheets (A3-L-Green)"/>
      <sheetName val="6. Notes"/>
      <sheetName val="7. Summary"/>
      <sheetName val="Flysheets (A3-L-Grey)"/>
      <sheetName val="A. Level 2 Package"/>
      <sheetName val="A. (i) Unit £ per m²"/>
      <sheetName val="A. (ii) Elem £ per m²"/>
      <sheetName val="A. (iii) Approx Quants Full"/>
      <sheetName val="A. Detailed"/>
      <sheetName val="A. Level 1 Summary"/>
      <sheetName val="Flysheets (A3-L-Green) (3)"/>
      <sheetName val="Sheet1"/>
      <sheetName val="QUOTES"/>
      <sheetName val="A.1 Cost Plan Detail"/>
      <sheetName val="A.2 Cost Plan Detail"/>
      <sheetName val="Flysheets (A3-L-Green) (2)"/>
      <sheetName val="B. Register ST 3"/>
      <sheetName val="B. Register"/>
      <sheetName val="C. Movement"/>
      <sheetName val="Rear Cover (A3-L)"/>
      <sheetName val="C Movement"/>
      <sheetName val="D. VE Items"/>
      <sheetName val="E. Risk Register"/>
      <sheetName val="E. Info Sheets"/>
      <sheetName val="F. Spec Notes"/>
      <sheetName val="C. Area Schedule"/>
      <sheetName val="I. Cashflo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7">
          <cell r="A17">
            <v>0.2</v>
          </cell>
        </row>
        <row r="200">
          <cell r="B200" t="str">
            <v>Upper Floors</v>
          </cell>
        </row>
        <row r="256">
          <cell r="B256" t="str">
            <v>Rooflights/openings; assume not required</v>
          </cell>
        </row>
        <row r="300">
          <cell r="B300" t="str">
            <v>External doors;</v>
          </cell>
        </row>
        <row r="749">
          <cell r="B749" t="str">
            <v>Services Equipment</v>
          </cell>
        </row>
        <row r="860">
          <cell r="B860" t="str">
            <v xml:space="preserve"> Electrical installations</v>
          </cell>
        </row>
        <row r="1397">
          <cell r="B1397" t="str">
            <v>Planting</v>
          </cell>
        </row>
      </sheetData>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499984740745262"/>
    <pageSetUpPr fitToPage="1"/>
  </sheetPr>
  <dimension ref="B1:D21"/>
  <sheetViews>
    <sheetView view="pageBreakPreview" zoomScale="130" zoomScaleNormal="100" zoomScaleSheetLayoutView="130" workbookViewId="0">
      <selection activeCell="C13" sqref="C13"/>
    </sheetView>
  </sheetViews>
  <sheetFormatPr defaultColWidth="9.109375" defaultRowHeight="13.8"/>
  <cols>
    <col min="1" max="1" width="2.109375" style="1" customWidth="1"/>
    <col min="2" max="2" width="5.88671875" style="1" customWidth="1"/>
    <col min="3" max="3" width="77" style="1" customWidth="1"/>
    <col min="4" max="4" width="10.44140625" style="37" customWidth="1"/>
    <col min="5" max="5" width="2.109375" style="1" customWidth="1"/>
    <col min="6" max="16384" width="9.109375" style="1"/>
  </cols>
  <sheetData>
    <row r="1" spans="2:4">
      <c r="B1" s="36" t="str">
        <f>Summary!B1</f>
        <v>HRP - Main Contract Works</v>
      </c>
      <c r="D1" s="38">
        <f>Summary!G1</f>
        <v>45962</v>
      </c>
    </row>
    <row r="2" spans="2:4">
      <c r="B2" s="36" t="str">
        <f>Summary!B2</f>
        <v>The Reveller, Tower of London</v>
      </c>
    </row>
    <row r="3" spans="2:4" ht="15" customHeight="1">
      <c r="B3" s="239" t="str">
        <f>Summary!B3</f>
        <v>Tender Price documentation</v>
      </c>
      <c r="C3" s="239"/>
      <c r="D3" s="239"/>
    </row>
    <row r="4" spans="2:4" ht="15" customHeight="1">
      <c r="B4" s="240" t="s">
        <v>0</v>
      </c>
      <c r="C4" s="240"/>
      <c r="D4" s="240"/>
    </row>
    <row r="6" spans="2:4">
      <c r="C6" s="52" t="s">
        <v>1</v>
      </c>
    </row>
    <row r="7" spans="2:4" ht="14.4">
      <c r="B7" s="40"/>
      <c r="C7" s="41"/>
      <c r="D7" s="41"/>
    </row>
    <row r="8" spans="2:4" ht="14.4">
      <c r="B8" s="40"/>
      <c r="C8" s="53" t="s">
        <v>2</v>
      </c>
      <c r="D8" s="41"/>
    </row>
    <row r="9" spans="2:4" ht="14.4">
      <c r="B9" s="40"/>
      <c r="C9" s="41"/>
      <c r="D9" s="41"/>
    </row>
    <row r="10" spans="2:4" ht="14.4">
      <c r="B10" s="40"/>
      <c r="C10" s="41"/>
      <c r="D10" s="41"/>
    </row>
    <row r="11" spans="2:4" ht="14.4">
      <c r="B11" s="40"/>
      <c r="C11" s="41"/>
      <c r="D11" s="41"/>
    </row>
    <row r="12" spans="2:4" ht="14.4">
      <c r="B12" s="40"/>
      <c r="C12" s="41"/>
      <c r="D12" s="41"/>
    </row>
    <row r="15" spans="2:4">
      <c r="C15" s="39"/>
    </row>
    <row r="16" spans="2:4" ht="14.4">
      <c r="B16" s="40"/>
      <c r="C16" s="41"/>
      <c r="D16" s="41"/>
    </row>
    <row r="17" spans="2:4" ht="14.4">
      <c r="B17" s="40"/>
      <c r="C17" s="41"/>
      <c r="D17" s="41"/>
    </row>
    <row r="18" spans="2:4" ht="14.4">
      <c r="B18" s="40"/>
      <c r="C18" s="41"/>
      <c r="D18" s="41"/>
    </row>
    <row r="19" spans="2:4" ht="14.4">
      <c r="B19" s="40"/>
      <c r="C19" s="41"/>
      <c r="D19" s="41"/>
    </row>
    <row r="20" spans="2:4" ht="14.4">
      <c r="B20" s="40"/>
      <c r="C20" s="41"/>
      <c r="D20" s="41"/>
    </row>
    <row r="21" spans="2:4" ht="14.4">
      <c r="B21" s="40"/>
      <c r="C21" s="41"/>
      <c r="D21" s="41"/>
    </row>
  </sheetData>
  <mergeCells count="2">
    <mergeCell ref="B3:D3"/>
    <mergeCell ref="B4:D4"/>
  </mergeCells>
  <pageMargins left="0.70866141732283472" right="0.70866141732283472" top="0.74803149606299213" bottom="0.74803149606299213" header="0.31496062992125984" footer="0.31496062992125984"/>
  <pageSetup paperSize="9" scale="90" orientation="portrait" horizontalDpi="1200" verticalDpi="1200" r:id="rId1"/>
  <headerFooter>
    <oddFooter>&amp;LVersion 1&amp;C&amp;P - &amp;N&amp;RPalaces and Collections Department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29C50-0098-4E59-81EF-04C6D905729D}">
  <sheetPr>
    <tabColor rgb="FF92D050"/>
    <pageSetUpPr fitToPage="1"/>
  </sheetPr>
  <dimension ref="B1:G40"/>
  <sheetViews>
    <sheetView view="pageBreakPreview" zoomScale="120" zoomScaleNormal="100" zoomScaleSheetLayoutView="120" workbookViewId="0">
      <pane ySplit="5" topLeftCell="A6" activePane="bottomLeft" state="frozen"/>
      <selection activeCell="B445" sqref="B445"/>
      <selection pane="bottomLeft" activeCell="B3" sqref="B3:G3"/>
    </sheetView>
  </sheetViews>
  <sheetFormatPr defaultColWidth="9.109375" defaultRowHeight="13.8"/>
  <cols>
    <col min="1" max="1" width="2.109375" style="82" customWidth="1"/>
    <col min="2" max="2" width="5.88671875" style="82" customWidth="1"/>
    <col min="3" max="3" width="50.6640625" style="82" customWidth="1"/>
    <col min="4" max="4" width="8.109375" style="82" customWidth="1"/>
    <col min="5" max="5" width="8.6640625" style="82" customWidth="1"/>
    <col min="6" max="6" width="10.109375" style="82" customWidth="1"/>
    <col min="7" max="7" width="17.88671875" style="83" bestFit="1" customWidth="1"/>
    <col min="8" max="8" width="2.109375" style="82" customWidth="1"/>
    <col min="9" max="16384" width="9.109375" style="82"/>
  </cols>
  <sheetData>
    <row r="1" spans="2:7">
      <c r="B1" s="81" t="s">
        <v>2079</v>
      </c>
      <c r="G1" s="205">
        <v>45962</v>
      </c>
    </row>
    <row r="2" spans="2:7">
      <c r="B2" s="81" t="s">
        <v>2845</v>
      </c>
    </row>
    <row r="3" spans="2:7" ht="15" customHeight="1">
      <c r="B3" s="247" t="s">
        <v>7</v>
      </c>
      <c r="C3" s="247"/>
      <c r="D3" s="247"/>
      <c r="E3" s="247"/>
      <c r="F3" s="247"/>
      <c r="G3" s="247"/>
    </row>
    <row r="4" spans="2:7" ht="7.5" customHeight="1" thickBot="1">
      <c r="C4" s="84"/>
      <c r="D4" s="84"/>
      <c r="E4" s="84"/>
      <c r="F4" s="84"/>
    </row>
    <row r="5" spans="2:7" ht="26.4">
      <c r="B5" s="85" t="s">
        <v>8</v>
      </c>
      <c r="C5" s="86" t="s">
        <v>9</v>
      </c>
      <c r="D5" s="87" t="s">
        <v>10</v>
      </c>
      <c r="E5" s="88" t="s">
        <v>11</v>
      </c>
      <c r="F5" s="89" t="s">
        <v>12</v>
      </c>
      <c r="G5" s="90" t="s">
        <v>13</v>
      </c>
    </row>
    <row r="6" spans="2:7">
      <c r="B6" s="91"/>
      <c r="C6" s="92" t="s">
        <v>14</v>
      </c>
      <c r="D6" s="93"/>
      <c r="E6" s="93"/>
      <c r="F6" s="94"/>
      <c r="G6" s="95"/>
    </row>
    <row r="7" spans="2:7" ht="7.5" customHeight="1">
      <c r="B7" s="96"/>
      <c r="C7" s="97"/>
      <c r="D7" s="98"/>
      <c r="E7" s="99"/>
      <c r="F7" s="100"/>
      <c r="G7" s="101"/>
    </row>
    <row r="8" spans="2:7">
      <c r="B8" s="102" t="s">
        <v>15</v>
      </c>
      <c r="C8" s="103" t="s">
        <v>16</v>
      </c>
      <c r="D8" s="105">
        <v>1</v>
      </c>
      <c r="E8" s="105" t="s">
        <v>17</v>
      </c>
      <c r="F8" s="94"/>
      <c r="G8" s="95">
        <f>'C.Works - Ramp'!N13</f>
        <v>0</v>
      </c>
    </row>
    <row r="9" spans="2:7">
      <c r="B9" s="104">
        <v>1</v>
      </c>
      <c r="C9" s="103" t="s">
        <v>18</v>
      </c>
      <c r="D9" s="105">
        <v>1</v>
      </c>
      <c r="E9" s="105" t="s">
        <v>17</v>
      </c>
      <c r="F9" s="94"/>
      <c r="G9" s="95">
        <f>'C.Works - Ramp'!N19</f>
        <v>0</v>
      </c>
    </row>
    <row r="10" spans="2:7">
      <c r="B10" s="104">
        <v>2</v>
      </c>
      <c r="C10" s="103" t="s">
        <v>19</v>
      </c>
      <c r="D10" s="105">
        <v>1</v>
      </c>
      <c r="E10" s="105" t="s">
        <v>17</v>
      </c>
      <c r="F10" s="106"/>
      <c r="G10" s="95">
        <f>'C.Works - Ramp'!N25</f>
        <v>0</v>
      </c>
    </row>
    <row r="11" spans="2:7">
      <c r="B11" s="104">
        <v>3</v>
      </c>
      <c r="C11" s="103" t="s">
        <v>20</v>
      </c>
      <c r="D11" s="105">
        <v>1</v>
      </c>
      <c r="E11" s="105" t="s">
        <v>17</v>
      </c>
      <c r="F11" s="106"/>
      <c r="G11" s="95">
        <f>'C.Works - Ramp'!N30</f>
        <v>0</v>
      </c>
    </row>
    <row r="12" spans="2:7">
      <c r="B12" s="104">
        <v>4</v>
      </c>
      <c r="C12" s="103" t="s">
        <v>21</v>
      </c>
      <c r="D12" s="105">
        <v>1</v>
      </c>
      <c r="E12" s="105" t="s">
        <v>17</v>
      </c>
      <c r="F12" s="106"/>
      <c r="G12" s="95">
        <f>'C.Works - Ramp'!N35</f>
        <v>0</v>
      </c>
    </row>
    <row r="13" spans="2:7">
      <c r="B13" s="104">
        <v>5</v>
      </c>
      <c r="C13" s="103" t="s">
        <v>22</v>
      </c>
      <c r="D13" s="105">
        <v>1</v>
      </c>
      <c r="E13" s="105" t="s">
        <v>17</v>
      </c>
      <c r="F13" s="106"/>
      <c r="G13" s="95">
        <f>'C.Works - Ramp'!N41</f>
        <v>0</v>
      </c>
    </row>
    <row r="14" spans="2:7">
      <c r="B14" s="104">
        <v>6</v>
      </c>
      <c r="C14" s="103" t="s">
        <v>23</v>
      </c>
      <c r="D14" s="105">
        <v>1</v>
      </c>
      <c r="E14" s="105" t="s">
        <v>17</v>
      </c>
      <c r="F14" s="106"/>
      <c r="G14" s="95">
        <f>'C.Works - Ramp'!N49</f>
        <v>0</v>
      </c>
    </row>
    <row r="15" spans="2:7">
      <c r="B15" s="104">
        <v>7</v>
      </c>
      <c r="C15" s="103" t="s">
        <v>24</v>
      </c>
      <c r="D15" s="105">
        <v>1</v>
      </c>
      <c r="E15" s="105" t="s">
        <v>17</v>
      </c>
      <c r="F15" s="106"/>
      <c r="G15" s="95">
        <f>'C.Works - Ramp'!N56</f>
        <v>0</v>
      </c>
    </row>
    <row r="16" spans="2:7">
      <c r="B16" s="104">
        <v>8</v>
      </c>
      <c r="C16" s="103" t="s">
        <v>25</v>
      </c>
      <c r="D16" s="105">
        <v>1</v>
      </c>
      <c r="E16" s="105" t="s">
        <v>17</v>
      </c>
      <c r="F16" s="106"/>
      <c r="G16" s="95">
        <f>'C.Works - Ramp'!N84</f>
        <v>0</v>
      </c>
    </row>
    <row r="17" spans="2:7" ht="7.5" customHeight="1">
      <c r="B17" s="104"/>
      <c r="C17" s="103"/>
      <c r="D17" s="105"/>
      <c r="E17" s="98"/>
      <c r="F17" s="106"/>
      <c r="G17" s="95"/>
    </row>
    <row r="18" spans="2:7" ht="15.6">
      <c r="B18" s="104"/>
      <c r="C18" s="107" t="s">
        <v>26</v>
      </c>
      <c r="D18" s="105"/>
      <c r="E18" s="98"/>
      <c r="F18" s="106"/>
      <c r="G18" s="108">
        <f>SUM(G8:G16)</f>
        <v>0</v>
      </c>
    </row>
    <row r="19" spans="2:7">
      <c r="B19" s="104"/>
      <c r="C19" s="109"/>
      <c r="D19" s="105"/>
      <c r="E19" s="98"/>
      <c r="F19" s="106"/>
      <c r="G19" s="95"/>
    </row>
    <row r="20" spans="2:7">
      <c r="B20" s="104">
        <v>9</v>
      </c>
      <c r="C20" s="103" t="s">
        <v>27</v>
      </c>
      <c r="D20" s="105">
        <v>1</v>
      </c>
      <c r="E20" s="105" t="s">
        <v>17</v>
      </c>
      <c r="F20" s="106"/>
      <c r="G20" s="95">
        <f>'Prelims - Ramp'!G507</f>
        <v>0</v>
      </c>
    </row>
    <row r="21" spans="2:7">
      <c r="B21" s="104">
        <v>10</v>
      </c>
      <c r="C21" s="103" t="s">
        <v>28</v>
      </c>
      <c r="D21" s="105">
        <v>1</v>
      </c>
      <c r="E21" s="105" t="s">
        <v>17</v>
      </c>
      <c r="F21" s="106"/>
      <c r="G21" s="95">
        <f>'Risk - Ramp'!F52</f>
        <v>0</v>
      </c>
    </row>
    <row r="22" spans="2:7">
      <c r="B22" s="104">
        <v>11</v>
      </c>
      <c r="C22" s="103" t="s">
        <v>2843</v>
      </c>
      <c r="D22" s="105">
        <v>0</v>
      </c>
      <c r="E22" s="105" t="s">
        <v>29</v>
      </c>
      <c r="F22" s="106"/>
      <c r="G22" s="95">
        <f>(G18+G21+G20)*D22%</f>
        <v>0</v>
      </c>
    </row>
    <row r="23" spans="2:7">
      <c r="B23" s="104"/>
      <c r="C23" s="109"/>
      <c r="D23" s="105"/>
      <c r="E23" s="98"/>
      <c r="F23" s="106"/>
      <c r="G23" s="95"/>
    </row>
    <row r="24" spans="2:7" ht="15.6">
      <c r="B24" s="104"/>
      <c r="C24" s="107" t="s">
        <v>30</v>
      </c>
      <c r="D24" s="105"/>
      <c r="E24" s="98"/>
      <c r="F24" s="106"/>
      <c r="G24" s="108">
        <f>SUM(G18:G23)</f>
        <v>0</v>
      </c>
    </row>
    <row r="25" spans="2:7">
      <c r="B25" s="91"/>
      <c r="C25" s="92"/>
      <c r="D25" s="93"/>
      <c r="E25" s="93"/>
      <c r="F25" s="94"/>
      <c r="G25" s="95"/>
    </row>
    <row r="26" spans="2:7">
      <c r="B26" s="104">
        <v>12</v>
      </c>
      <c r="C26" s="103" t="s">
        <v>31</v>
      </c>
      <c r="D26" s="98"/>
      <c r="E26" s="99"/>
      <c r="F26" s="106"/>
      <c r="G26" s="95">
        <f>'Other works - Ramp'!F52</f>
        <v>0</v>
      </c>
    </row>
    <row r="27" spans="2:7">
      <c r="B27" s="104">
        <v>13</v>
      </c>
      <c r="C27" s="103" t="s">
        <v>32</v>
      </c>
      <c r="D27" s="98"/>
      <c r="E27" s="99"/>
      <c r="F27" s="106"/>
      <c r="G27" s="95">
        <f>'PS - Ramp'!F66</f>
        <v>0</v>
      </c>
    </row>
    <row r="28" spans="2:7" ht="14.4" thickBot="1">
      <c r="B28" s="110"/>
      <c r="C28" s="111"/>
      <c r="D28" s="98"/>
      <c r="E28" s="99"/>
      <c r="F28" s="106"/>
      <c r="G28" s="95"/>
    </row>
    <row r="29" spans="2:7" ht="22.5" customHeight="1" thickBot="1">
      <c r="B29" s="112"/>
      <c r="C29" s="113" t="s">
        <v>33</v>
      </c>
      <c r="D29" s="114"/>
      <c r="E29" s="115"/>
      <c r="F29" s="116"/>
      <c r="G29" s="117">
        <f>SUM(G24:G28)</f>
        <v>0</v>
      </c>
    </row>
    <row r="30" spans="2:7" ht="14.25" customHeight="1">
      <c r="B30" s="104"/>
      <c r="C30" s="118"/>
      <c r="D30" s="98"/>
      <c r="E30" s="99"/>
      <c r="F30" s="106"/>
      <c r="G30" s="95"/>
    </row>
    <row r="31" spans="2:7">
      <c r="B31" s="91"/>
      <c r="C31" s="111" t="s">
        <v>34</v>
      </c>
      <c r="D31" s="105">
        <v>1</v>
      </c>
      <c r="E31" s="105" t="s">
        <v>17</v>
      </c>
      <c r="F31" s="204">
        <v>0.05</v>
      </c>
      <c r="G31" s="95">
        <f>SUM(G18+G20+G21+G26+G27)*F31%</f>
        <v>0</v>
      </c>
    </row>
    <row r="32" spans="2:7" ht="14.4" thickBot="1">
      <c r="B32" s="119"/>
      <c r="C32" s="120"/>
      <c r="D32" s="121"/>
      <c r="E32" s="122"/>
      <c r="F32" s="123"/>
      <c r="G32" s="124"/>
    </row>
    <row r="33" spans="2:7" ht="7.5" customHeight="1">
      <c r="B33" s="248"/>
      <c r="C33" s="251" t="s">
        <v>35</v>
      </c>
      <c r="D33" s="253"/>
      <c r="E33" s="256"/>
      <c r="F33" s="241"/>
      <c r="G33" s="244">
        <f>SUM(G29:G32)</f>
        <v>0</v>
      </c>
    </row>
    <row r="34" spans="2:7" ht="16.5" customHeight="1">
      <c r="B34" s="249"/>
      <c r="C34" s="252"/>
      <c r="D34" s="254"/>
      <c r="E34" s="257"/>
      <c r="F34" s="242"/>
      <c r="G34" s="245"/>
    </row>
    <row r="35" spans="2:7" ht="11.25" customHeight="1" thickBot="1">
      <c r="B35" s="250"/>
      <c r="C35" s="125"/>
      <c r="D35" s="255"/>
      <c r="E35" s="258"/>
      <c r="F35" s="243"/>
      <c r="G35" s="246"/>
    </row>
    <row r="36" spans="2:7">
      <c r="F36" s="126"/>
      <c r="G36" s="127"/>
    </row>
    <row r="37" spans="2:7">
      <c r="F37" s="126"/>
      <c r="G37" s="127"/>
    </row>
    <row r="38" spans="2:7" ht="7.5" customHeight="1">
      <c r="F38" s="126"/>
      <c r="G38" s="127"/>
    </row>
    <row r="39" spans="2:7">
      <c r="F39" s="126"/>
      <c r="G39" s="127"/>
    </row>
    <row r="40" spans="2:7" ht="15" customHeight="1">
      <c r="F40" s="126"/>
      <c r="G40" s="127"/>
    </row>
  </sheetData>
  <mergeCells count="7">
    <mergeCell ref="B3:G3"/>
    <mergeCell ref="B33:B35"/>
    <mergeCell ref="C33:C34"/>
    <mergeCell ref="D33:D35"/>
    <mergeCell ref="E33:E35"/>
    <mergeCell ref="F33:F35"/>
    <mergeCell ref="G33:G35"/>
  </mergeCells>
  <pageMargins left="0.70866141732283472" right="0.70866141732283472" top="0.74803149606299213" bottom="0.74803149606299213" header="0.31496062992125984" footer="0.31496062992125984"/>
  <pageSetup paperSize="9" scale="83" orientation="portrait" horizontalDpi="1200" verticalDpi="1200" r:id="rId1"/>
  <headerFooter>
    <oddFooter>&amp;LVersion 1&amp;C&amp;P - &amp;N&amp;RPalaces and Collections Department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CE576-345A-47EA-9072-420D197C43F4}">
  <sheetPr>
    <pageSetUpPr fitToPage="1"/>
  </sheetPr>
  <dimension ref="A1:H507"/>
  <sheetViews>
    <sheetView view="pageBreakPreview" zoomScale="130" zoomScaleNormal="115" zoomScaleSheetLayoutView="130" workbookViewId="0">
      <pane ySplit="8" topLeftCell="A9" activePane="bottomLeft" state="frozen"/>
      <selection activeCell="C19" sqref="C19"/>
      <selection pane="bottomLeft" activeCell="A3" sqref="A3:XFD3"/>
    </sheetView>
  </sheetViews>
  <sheetFormatPr defaultRowHeight="13.8"/>
  <cols>
    <col min="1" max="1" width="5.88671875" style="82" customWidth="1"/>
    <col min="2" max="2" width="51.109375" style="82" customWidth="1"/>
    <col min="3" max="3" width="7.6640625" style="128" bestFit="1" customWidth="1"/>
    <col min="4" max="4" width="9.6640625" style="130" bestFit="1" customWidth="1"/>
    <col min="5" max="6" width="12.6640625" style="83" customWidth="1"/>
    <col min="7" max="7" width="14.6640625" style="83" customWidth="1"/>
    <col min="8" max="8" width="13" style="82" bestFit="1" customWidth="1"/>
    <col min="9" max="257" width="8.88671875" style="82"/>
    <col min="258" max="258" width="5.88671875" style="82" customWidth="1"/>
    <col min="259" max="259" width="50.6640625" style="82" customWidth="1"/>
    <col min="260" max="260" width="7.6640625" style="82" bestFit="1" customWidth="1"/>
    <col min="261" max="261" width="7.88671875" style="82" bestFit="1" customWidth="1"/>
    <col min="262" max="262" width="15.88671875" style="82" bestFit="1" customWidth="1"/>
    <col min="263" max="263" width="15.44140625" style="82" bestFit="1" customWidth="1"/>
    <col min="264" max="264" width="13" style="82" bestFit="1" customWidth="1"/>
    <col min="265" max="513" width="8.88671875" style="82"/>
    <col min="514" max="514" width="5.88671875" style="82" customWidth="1"/>
    <col min="515" max="515" width="50.6640625" style="82" customWidth="1"/>
    <col min="516" max="516" width="7.6640625" style="82" bestFit="1" customWidth="1"/>
    <col min="517" max="517" width="7.88671875" style="82" bestFit="1" customWidth="1"/>
    <col min="518" max="518" width="15.88671875" style="82" bestFit="1" customWidth="1"/>
    <col min="519" max="519" width="15.44140625" style="82" bestFit="1" customWidth="1"/>
    <col min="520" max="520" width="13" style="82" bestFit="1" customWidth="1"/>
    <col min="521" max="769" width="8.88671875" style="82"/>
    <col min="770" max="770" width="5.88671875" style="82" customWidth="1"/>
    <col min="771" max="771" width="50.6640625" style="82" customWidth="1"/>
    <col min="772" max="772" width="7.6640625" style="82" bestFit="1" customWidth="1"/>
    <col min="773" max="773" width="7.88671875" style="82" bestFit="1" customWidth="1"/>
    <col min="774" max="774" width="15.88671875" style="82" bestFit="1" customWidth="1"/>
    <col min="775" max="775" width="15.44140625" style="82" bestFit="1" customWidth="1"/>
    <col min="776" max="776" width="13" style="82" bestFit="1" customWidth="1"/>
    <col min="777" max="1025" width="8.88671875" style="82"/>
    <col min="1026" max="1026" width="5.88671875" style="82" customWidth="1"/>
    <col min="1027" max="1027" width="50.6640625" style="82" customWidth="1"/>
    <col min="1028" max="1028" width="7.6640625" style="82" bestFit="1" customWidth="1"/>
    <col min="1029" max="1029" width="7.88671875" style="82" bestFit="1" customWidth="1"/>
    <col min="1030" max="1030" width="15.88671875" style="82" bestFit="1" customWidth="1"/>
    <col min="1031" max="1031" width="15.44140625" style="82" bestFit="1" customWidth="1"/>
    <col min="1032" max="1032" width="13" style="82" bestFit="1" customWidth="1"/>
    <col min="1033" max="1281" width="8.88671875" style="82"/>
    <col min="1282" max="1282" width="5.88671875" style="82" customWidth="1"/>
    <col min="1283" max="1283" width="50.6640625" style="82" customWidth="1"/>
    <col min="1284" max="1284" width="7.6640625" style="82" bestFit="1" customWidth="1"/>
    <col min="1285" max="1285" width="7.88671875" style="82" bestFit="1" customWidth="1"/>
    <col min="1286" max="1286" width="15.88671875" style="82" bestFit="1" customWidth="1"/>
    <col min="1287" max="1287" width="15.44140625" style="82" bestFit="1" customWidth="1"/>
    <col min="1288" max="1288" width="13" style="82" bestFit="1" customWidth="1"/>
    <col min="1289" max="1537" width="8.88671875" style="82"/>
    <col min="1538" max="1538" width="5.88671875" style="82" customWidth="1"/>
    <col min="1539" max="1539" width="50.6640625" style="82" customWidth="1"/>
    <col min="1540" max="1540" width="7.6640625" style="82" bestFit="1" customWidth="1"/>
    <col min="1541" max="1541" width="7.88671875" style="82" bestFit="1" customWidth="1"/>
    <col min="1542" max="1542" width="15.88671875" style="82" bestFit="1" customWidth="1"/>
    <col min="1543" max="1543" width="15.44140625" style="82" bestFit="1" customWidth="1"/>
    <col min="1544" max="1544" width="13" style="82" bestFit="1" customWidth="1"/>
    <col min="1545" max="1793" width="8.88671875" style="82"/>
    <col min="1794" max="1794" width="5.88671875" style="82" customWidth="1"/>
    <col min="1795" max="1795" width="50.6640625" style="82" customWidth="1"/>
    <col min="1796" max="1796" width="7.6640625" style="82" bestFit="1" customWidth="1"/>
    <col min="1797" max="1797" width="7.88671875" style="82" bestFit="1" customWidth="1"/>
    <col min="1798" max="1798" width="15.88671875" style="82" bestFit="1" customWidth="1"/>
    <col min="1799" max="1799" width="15.44140625" style="82" bestFit="1" customWidth="1"/>
    <col min="1800" max="1800" width="13" style="82" bestFit="1" customWidth="1"/>
    <col min="1801" max="2049" width="8.88671875" style="82"/>
    <col min="2050" max="2050" width="5.88671875" style="82" customWidth="1"/>
    <col min="2051" max="2051" width="50.6640625" style="82" customWidth="1"/>
    <col min="2052" max="2052" width="7.6640625" style="82" bestFit="1" customWidth="1"/>
    <col min="2053" max="2053" width="7.88671875" style="82" bestFit="1" customWidth="1"/>
    <col min="2054" max="2054" width="15.88671875" style="82" bestFit="1" customWidth="1"/>
    <col min="2055" max="2055" width="15.44140625" style="82" bestFit="1" customWidth="1"/>
    <col min="2056" max="2056" width="13" style="82" bestFit="1" customWidth="1"/>
    <col min="2057" max="2305" width="8.88671875" style="82"/>
    <col min="2306" max="2306" width="5.88671875" style="82" customWidth="1"/>
    <col min="2307" max="2307" width="50.6640625" style="82" customWidth="1"/>
    <col min="2308" max="2308" width="7.6640625" style="82" bestFit="1" customWidth="1"/>
    <col min="2309" max="2309" width="7.88671875" style="82" bestFit="1" customWidth="1"/>
    <col min="2310" max="2310" width="15.88671875" style="82" bestFit="1" customWidth="1"/>
    <col min="2311" max="2311" width="15.44140625" style="82" bestFit="1" customWidth="1"/>
    <col min="2312" max="2312" width="13" style="82" bestFit="1" customWidth="1"/>
    <col min="2313" max="2561" width="8.88671875" style="82"/>
    <col min="2562" max="2562" width="5.88671875" style="82" customWidth="1"/>
    <col min="2563" max="2563" width="50.6640625" style="82" customWidth="1"/>
    <col min="2564" max="2564" width="7.6640625" style="82" bestFit="1" customWidth="1"/>
    <col min="2565" max="2565" width="7.88671875" style="82" bestFit="1" customWidth="1"/>
    <col min="2566" max="2566" width="15.88671875" style="82" bestFit="1" customWidth="1"/>
    <col min="2567" max="2567" width="15.44140625" style="82" bestFit="1" customWidth="1"/>
    <col min="2568" max="2568" width="13" style="82" bestFit="1" customWidth="1"/>
    <col min="2569" max="2817" width="8.88671875" style="82"/>
    <col min="2818" max="2818" width="5.88671875" style="82" customWidth="1"/>
    <col min="2819" max="2819" width="50.6640625" style="82" customWidth="1"/>
    <col min="2820" max="2820" width="7.6640625" style="82" bestFit="1" customWidth="1"/>
    <col min="2821" max="2821" width="7.88671875" style="82" bestFit="1" customWidth="1"/>
    <col min="2822" max="2822" width="15.88671875" style="82" bestFit="1" customWidth="1"/>
    <col min="2823" max="2823" width="15.44140625" style="82" bestFit="1" customWidth="1"/>
    <col min="2824" max="2824" width="13" style="82" bestFit="1" customWidth="1"/>
    <col min="2825" max="3073" width="8.88671875" style="82"/>
    <col min="3074" max="3074" width="5.88671875" style="82" customWidth="1"/>
    <col min="3075" max="3075" width="50.6640625" style="82" customWidth="1"/>
    <col min="3076" max="3076" width="7.6640625" style="82" bestFit="1" customWidth="1"/>
    <col min="3077" max="3077" width="7.88671875" style="82" bestFit="1" customWidth="1"/>
    <col min="3078" max="3078" width="15.88671875" style="82" bestFit="1" customWidth="1"/>
    <col min="3079" max="3079" width="15.44140625" style="82" bestFit="1" customWidth="1"/>
    <col min="3080" max="3080" width="13" style="82" bestFit="1" customWidth="1"/>
    <col min="3081" max="3329" width="8.88671875" style="82"/>
    <col min="3330" max="3330" width="5.88671875" style="82" customWidth="1"/>
    <col min="3331" max="3331" width="50.6640625" style="82" customWidth="1"/>
    <col min="3332" max="3332" width="7.6640625" style="82" bestFit="1" customWidth="1"/>
    <col min="3333" max="3333" width="7.88671875" style="82" bestFit="1" customWidth="1"/>
    <col min="3334" max="3334" width="15.88671875" style="82" bestFit="1" customWidth="1"/>
    <col min="3335" max="3335" width="15.44140625" style="82" bestFit="1" customWidth="1"/>
    <col min="3336" max="3336" width="13" style="82" bestFit="1" customWidth="1"/>
    <col min="3337" max="3585" width="8.88671875" style="82"/>
    <col min="3586" max="3586" width="5.88671875" style="82" customWidth="1"/>
    <col min="3587" max="3587" width="50.6640625" style="82" customWidth="1"/>
    <col min="3588" max="3588" width="7.6640625" style="82" bestFit="1" customWidth="1"/>
    <col min="3589" max="3589" width="7.88671875" style="82" bestFit="1" customWidth="1"/>
    <col min="3590" max="3590" width="15.88671875" style="82" bestFit="1" customWidth="1"/>
    <col min="3591" max="3591" width="15.44140625" style="82" bestFit="1" customWidth="1"/>
    <col min="3592" max="3592" width="13" style="82" bestFit="1" customWidth="1"/>
    <col min="3593" max="3841" width="8.88671875" style="82"/>
    <col min="3842" max="3842" width="5.88671875" style="82" customWidth="1"/>
    <col min="3843" max="3843" width="50.6640625" style="82" customWidth="1"/>
    <col min="3844" max="3844" width="7.6640625" style="82" bestFit="1" customWidth="1"/>
    <col min="3845" max="3845" width="7.88671875" style="82" bestFit="1" customWidth="1"/>
    <col min="3846" max="3846" width="15.88671875" style="82" bestFit="1" customWidth="1"/>
    <col min="3847" max="3847" width="15.44140625" style="82" bestFit="1" customWidth="1"/>
    <col min="3848" max="3848" width="13" style="82" bestFit="1" customWidth="1"/>
    <col min="3849" max="4097" width="8.88671875" style="82"/>
    <col min="4098" max="4098" width="5.88671875" style="82" customWidth="1"/>
    <col min="4099" max="4099" width="50.6640625" style="82" customWidth="1"/>
    <col min="4100" max="4100" width="7.6640625" style="82" bestFit="1" customWidth="1"/>
    <col min="4101" max="4101" width="7.88671875" style="82" bestFit="1" customWidth="1"/>
    <col min="4102" max="4102" width="15.88671875" style="82" bestFit="1" customWidth="1"/>
    <col min="4103" max="4103" width="15.44140625" style="82" bestFit="1" customWidth="1"/>
    <col min="4104" max="4104" width="13" style="82" bestFit="1" customWidth="1"/>
    <col min="4105" max="4353" width="8.88671875" style="82"/>
    <col min="4354" max="4354" width="5.88671875" style="82" customWidth="1"/>
    <col min="4355" max="4355" width="50.6640625" style="82" customWidth="1"/>
    <col min="4356" max="4356" width="7.6640625" style="82" bestFit="1" customWidth="1"/>
    <col min="4357" max="4357" width="7.88671875" style="82" bestFit="1" customWidth="1"/>
    <col min="4358" max="4358" width="15.88671875" style="82" bestFit="1" customWidth="1"/>
    <col min="4359" max="4359" width="15.44140625" style="82" bestFit="1" customWidth="1"/>
    <col min="4360" max="4360" width="13" style="82" bestFit="1" customWidth="1"/>
    <col min="4361" max="4609" width="8.88671875" style="82"/>
    <col min="4610" max="4610" width="5.88671875" style="82" customWidth="1"/>
    <col min="4611" max="4611" width="50.6640625" style="82" customWidth="1"/>
    <col min="4612" max="4612" width="7.6640625" style="82" bestFit="1" customWidth="1"/>
    <col min="4613" max="4613" width="7.88671875" style="82" bestFit="1" customWidth="1"/>
    <col min="4614" max="4614" width="15.88671875" style="82" bestFit="1" customWidth="1"/>
    <col min="4615" max="4615" width="15.44140625" style="82" bestFit="1" customWidth="1"/>
    <col min="4616" max="4616" width="13" style="82" bestFit="1" customWidth="1"/>
    <col min="4617" max="4865" width="8.88671875" style="82"/>
    <col min="4866" max="4866" width="5.88671875" style="82" customWidth="1"/>
    <col min="4867" max="4867" width="50.6640625" style="82" customWidth="1"/>
    <col min="4868" max="4868" width="7.6640625" style="82" bestFit="1" customWidth="1"/>
    <col min="4869" max="4869" width="7.88671875" style="82" bestFit="1" customWidth="1"/>
    <col min="4870" max="4870" width="15.88671875" style="82" bestFit="1" customWidth="1"/>
    <col min="4871" max="4871" width="15.44140625" style="82" bestFit="1" customWidth="1"/>
    <col min="4872" max="4872" width="13" style="82" bestFit="1" customWidth="1"/>
    <col min="4873" max="5121" width="8.88671875" style="82"/>
    <col min="5122" max="5122" width="5.88671875" style="82" customWidth="1"/>
    <col min="5123" max="5123" width="50.6640625" style="82" customWidth="1"/>
    <col min="5124" max="5124" width="7.6640625" style="82" bestFit="1" customWidth="1"/>
    <col min="5125" max="5125" width="7.88671875" style="82" bestFit="1" customWidth="1"/>
    <col min="5126" max="5126" width="15.88671875" style="82" bestFit="1" customWidth="1"/>
    <col min="5127" max="5127" width="15.44140625" style="82" bestFit="1" customWidth="1"/>
    <col min="5128" max="5128" width="13" style="82" bestFit="1" customWidth="1"/>
    <col min="5129" max="5377" width="8.88671875" style="82"/>
    <col min="5378" max="5378" width="5.88671875" style="82" customWidth="1"/>
    <col min="5379" max="5379" width="50.6640625" style="82" customWidth="1"/>
    <col min="5380" max="5380" width="7.6640625" style="82" bestFit="1" customWidth="1"/>
    <col min="5381" max="5381" width="7.88671875" style="82" bestFit="1" customWidth="1"/>
    <col min="5382" max="5382" width="15.88671875" style="82" bestFit="1" customWidth="1"/>
    <col min="5383" max="5383" width="15.44140625" style="82" bestFit="1" customWidth="1"/>
    <col min="5384" max="5384" width="13" style="82" bestFit="1" customWidth="1"/>
    <col min="5385" max="5633" width="8.88671875" style="82"/>
    <col min="5634" max="5634" width="5.88671875" style="82" customWidth="1"/>
    <col min="5635" max="5635" width="50.6640625" style="82" customWidth="1"/>
    <col min="5636" max="5636" width="7.6640625" style="82" bestFit="1" customWidth="1"/>
    <col min="5637" max="5637" width="7.88671875" style="82" bestFit="1" customWidth="1"/>
    <col min="5638" max="5638" width="15.88671875" style="82" bestFit="1" customWidth="1"/>
    <col min="5639" max="5639" width="15.44140625" style="82" bestFit="1" customWidth="1"/>
    <col min="5640" max="5640" width="13" style="82" bestFit="1" customWidth="1"/>
    <col min="5641" max="5889" width="8.88671875" style="82"/>
    <col min="5890" max="5890" width="5.88671875" style="82" customWidth="1"/>
    <col min="5891" max="5891" width="50.6640625" style="82" customWidth="1"/>
    <col min="5892" max="5892" width="7.6640625" style="82" bestFit="1" customWidth="1"/>
    <col min="5893" max="5893" width="7.88671875" style="82" bestFit="1" customWidth="1"/>
    <col min="5894" max="5894" width="15.88671875" style="82" bestFit="1" customWidth="1"/>
    <col min="5895" max="5895" width="15.44140625" style="82" bestFit="1" customWidth="1"/>
    <col min="5896" max="5896" width="13" style="82" bestFit="1" customWidth="1"/>
    <col min="5897" max="6145" width="8.88671875" style="82"/>
    <col min="6146" max="6146" width="5.88671875" style="82" customWidth="1"/>
    <col min="6147" max="6147" width="50.6640625" style="82" customWidth="1"/>
    <col min="6148" max="6148" width="7.6640625" style="82" bestFit="1" customWidth="1"/>
    <col min="6149" max="6149" width="7.88671875" style="82" bestFit="1" customWidth="1"/>
    <col min="6150" max="6150" width="15.88671875" style="82" bestFit="1" customWidth="1"/>
    <col min="6151" max="6151" width="15.44140625" style="82" bestFit="1" customWidth="1"/>
    <col min="6152" max="6152" width="13" style="82" bestFit="1" customWidth="1"/>
    <col min="6153" max="6401" width="8.88671875" style="82"/>
    <col min="6402" max="6402" width="5.88671875" style="82" customWidth="1"/>
    <col min="6403" max="6403" width="50.6640625" style="82" customWidth="1"/>
    <col min="6404" max="6404" width="7.6640625" style="82" bestFit="1" customWidth="1"/>
    <col min="6405" max="6405" width="7.88671875" style="82" bestFit="1" customWidth="1"/>
    <col min="6406" max="6406" width="15.88671875" style="82" bestFit="1" customWidth="1"/>
    <col min="6407" max="6407" width="15.44140625" style="82" bestFit="1" customWidth="1"/>
    <col min="6408" max="6408" width="13" style="82" bestFit="1" customWidth="1"/>
    <col min="6409" max="6657" width="8.88671875" style="82"/>
    <col min="6658" max="6658" width="5.88671875" style="82" customWidth="1"/>
    <col min="6659" max="6659" width="50.6640625" style="82" customWidth="1"/>
    <col min="6660" max="6660" width="7.6640625" style="82" bestFit="1" customWidth="1"/>
    <col min="6661" max="6661" width="7.88671875" style="82" bestFit="1" customWidth="1"/>
    <col min="6662" max="6662" width="15.88671875" style="82" bestFit="1" customWidth="1"/>
    <col min="6663" max="6663" width="15.44140625" style="82" bestFit="1" customWidth="1"/>
    <col min="6664" max="6664" width="13" style="82" bestFit="1" customWidth="1"/>
    <col min="6665" max="6913" width="8.88671875" style="82"/>
    <col min="6914" max="6914" width="5.88671875" style="82" customWidth="1"/>
    <col min="6915" max="6915" width="50.6640625" style="82" customWidth="1"/>
    <col min="6916" max="6916" width="7.6640625" style="82" bestFit="1" customWidth="1"/>
    <col min="6917" max="6917" width="7.88671875" style="82" bestFit="1" customWidth="1"/>
    <col min="6918" max="6918" width="15.88671875" style="82" bestFit="1" customWidth="1"/>
    <col min="6919" max="6919" width="15.44140625" style="82" bestFit="1" customWidth="1"/>
    <col min="6920" max="6920" width="13" style="82" bestFit="1" customWidth="1"/>
    <col min="6921" max="7169" width="8.88671875" style="82"/>
    <col min="7170" max="7170" width="5.88671875" style="82" customWidth="1"/>
    <col min="7171" max="7171" width="50.6640625" style="82" customWidth="1"/>
    <col min="7172" max="7172" width="7.6640625" style="82" bestFit="1" customWidth="1"/>
    <col min="7173" max="7173" width="7.88671875" style="82" bestFit="1" customWidth="1"/>
    <col min="7174" max="7174" width="15.88671875" style="82" bestFit="1" customWidth="1"/>
    <col min="7175" max="7175" width="15.44140625" style="82" bestFit="1" customWidth="1"/>
    <col min="7176" max="7176" width="13" style="82" bestFit="1" customWidth="1"/>
    <col min="7177" max="7425" width="8.88671875" style="82"/>
    <col min="7426" max="7426" width="5.88671875" style="82" customWidth="1"/>
    <col min="7427" max="7427" width="50.6640625" style="82" customWidth="1"/>
    <col min="7428" max="7428" width="7.6640625" style="82" bestFit="1" customWidth="1"/>
    <col min="7429" max="7429" width="7.88671875" style="82" bestFit="1" customWidth="1"/>
    <col min="7430" max="7430" width="15.88671875" style="82" bestFit="1" customWidth="1"/>
    <col min="7431" max="7431" width="15.44140625" style="82" bestFit="1" customWidth="1"/>
    <col min="7432" max="7432" width="13" style="82" bestFit="1" customWidth="1"/>
    <col min="7433" max="7681" width="8.88671875" style="82"/>
    <col min="7682" max="7682" width="5.88671875" style="82" customWidth="1"/>
    <col min="7683" max="7683" width="50.6640625" style="82" customWidth="1"/>
    <col min="7684" max="7684" width="7.6640625" style="82" bestFit="1" customWidth="1"/>
    <col min="7685" max="7685" width="7.88671875" style="82" bestFit="1" customWidth="1"/>
    <col min="7686" max="7686" width="15.88671875" style="82" bestFit="1" customWidth="1"/>
    <col min="7687" max="7687" width="15.44140625" style="82" bestFit="1" customWidth="1"/>
    <col min="7688" max="7688" width="13" style="82" bestFit="1" customWidth="1"/>
    <col min="7689" max="7937" width="8.88671875" style="82"/>
    <col min="7938" max="7938" width="5.88671875" style="82" customWidth="1"/>
    <col min="7939" max="7939" width="50.6640625" style="82" customWidth="1"/>
    <col min="7940" max="7940" width="7.6640625" style="82" bestFit="1" customWidth="1"/>
    <col min="7941" max="7941" width="7.88671875" style="82" bestFit="1" customWidth="1"/>
    <col min="7942" max="7942" width="15.88671875" style="82" bestFit="1" customWidth="1"/>
    <col min="7943" max="7943" width="15.44140625" style="82" bestFit="1" customWidth="1"/>
    <col min="7944" max="7944" width="13" style="82" bestFit="1" customWidth="1"/>
    <col min="7945" max="8193" width="8.88671875" style="82"/>
    <col min="8194" max="8194" width="5.88671875" style="82" customWidth="1"/>
    <col min="8195" max="8195" width="50.6640625" style="82" customWidth="1"/>
    <col min="8196" max="8196" width="7.6640625" style="82" bestFit="1" customWidth="1"/>
    <col min="8197" max="8197" width="7.88671875" style="82" bestFit="1" customWidth="1"/>
    <col min="8198" max="8198" width="15.88671875" style="82" bestFit="1" customWidth="1"/>
    <col min="8199" max="8199" width="15.44140625" style="82" bestFit="1" customWidth="1"/>
    <col min="8200" max="8200" width="13" style="82" bestFit="1" customWidth="1"/>
    <col min="8201" max="8449" width="8.88671875" style="82"/>
    <col min="8450" max="8450" width="5.88671875" style="82" customWidth="1"/>
    <col min="8451" max="8451" width="50.6640625" style="82" customWidth="1"/>
    <col min="8452" max="8452" width="7.6640625" style="82" bestFit="1" customWidth="1"/>
    <col min="8453" max="8453" width="7.88671875" style="82" bestFit="1" customWidth="1"/>
    <col min="8454" max="8454" width="15.88671875" style="82" bestFit="1" customWidth="1"/>
    <col min="8455" max="8455" width="15.44140625" style="82" bestFit="1" customWidth="1"/>
    <col min="8456" max="8456" width="13" style="82" bestFit="1" customWidth="1"/>
    <col min="8457" max="8705" width="8.88671875" style="82"/>
    <col min="8706" max="8706" width="5.88671875" style="82" customWidth="1"/>
    <col min="8707" max="8707" width="50.6640625" style="82" customWidth="1"/>
    <col min="8708" max="8708" width="7.6640625" style="82" bestFit="1" customWidth="1"/>
    <col min="8709" max="8709" width="7.88671875" style="82" bestFit="1" customWidth="1"/>
    <col min="8710" max="8710" width="15.88671875" style="82" bestFit="1" customWidth="1"/>
    <col min="8711" max="8711" width="15.44140625" style="82" bestFit="1" customWidth="1"/>
    <col min="8712" max="8712" width="13" style="82" bestFit="1" customWidth="1"/>
    <col min="8713" max="8961" width="8.88671875" style="82"/>
    <col min="8962" max="8962" width="5.88671875" style="82" customWidth="1"/>
    <col min="8963" max="8963" width="50.6640625" style="82" customWidth="1"/>
    <col min="8964" max="8964" width="7.6640625" style="82" bestFit="1" customWidth="1"/>
    <col min="8965" max="8965" width="7.88671875" style="82" bestFit="1" customWidth="1"/>
    <col min="8966" max="8966" width="15.88671875" style="82" bestFit="1" customWidth="1"/>
    <col min="8967" max="8967" width="15.44140625" style="82" bestFit="1" customWidth="1"/>
    <col min="8968" max="8968" width="13" style="82" bestFit="1" customWidth="1"/>
    <col min="8969" max="9217" width="8.88671875" style="82"/>
    <col min="9218" max="9218" width="5.88671875" style="82" customWidth="1"/>
    <col min="9219" max="9219" width="50.6640625" style="82" customWidth="1"/>
    <col min="9220" max="9220" width="7.6640625" style="82" bestFit="1" customWidth="1"/>
    <col min="9221" max="9221" width="7.88671875" style="82" bestFit="1" customWidth="1"/>
    <col min="9222" max="9222" width="15.88671875" style="82" bestFit="1" customWidth="1"/>
    <col min="9223" max="9223" width="15.44140625" style="82" bestFit="1" customWidth="1"/>
    <col min="9224" max="9224" width="13" style="82" bestFit="1" customWidth="1"/>
    <col min="9225" max="9473" width="8.88671875" style="82"/>
    <col min="9474" max="9474" width="5.88671875" style="82" customWidth="1"/>
    <col min="9475" max="9475" width="50.6640625" style="82" customWidth="1"/>
    <col min="9476" max="9476" width="7.6640625" style="82" bestFit="1" customWidth="1"/>
    <col min="9477" max="9477" width="7.88671875" style="82" bestFit="1" customWidth="1"/>
    <col min="9478" max="9478" width="15.88671875" style="82" bestFit="1" customWidth="1"/>
    <col min="9479" max="9479" width="15.44140625" style="82" bestFit="1" customWidth="1"/>
    <col min="9480" max="9480" width="13" style="82" bestFit="1" customWidth="1"/>
    <col min="9481" max="9729" width="8.88671875" style="82"/>
    <col min="9730" max="9730" width="5.88671875" style="82" customWidth="1"/>
    <col min="9731" max="9731" width="50.6640625" style="82" customWidth="1"/>
    <col min="9732" max="9732" width="7.6640625" style="82" bestFit="1" customWidth="1"/>
    <col min="9733" max="9733" width="7.88671875" style="82" bestFit="1" customWidth="1"/>
    <col min="9734" max="9734" width="15.88671875" style="82" bestFit="1" customWidth="1"/>
    <col min="9735" max="9735" width="15.44140625" style="82" bestFit="1" customWidth="1"/>
    <col min="9736" max="9736" width="13" style="82" bestFit="1" customWidth="1"/>
    <col min="9737" max="9985" width="8.88671875" style="82"/>
    <col min="9986" max="9986" width="5.88671875" style="82" customWidth="1"/>
    <col min="9987" max="9987" width="50.6640625" style="82" customWidth="1"/>
    <col min="9988" max="9988" width="7.6640625" style="82" bestFit="1" customWidth="1"/>
    <col min="9989" max="9989" width="7.88671875" style="82" bestFit="1" customWidth="1"/>
    <col min="9990" max="9990" width="15.88671875" style="82" bestFit="1" customWidth="1"/>
    <col min="9991" max="9991" width="15.44140625" style="82" bestFit="1" customWidth="1"/>
    <col min="9992" max="9992" width="13" style="82" bestFit="1" customWidth="1"/>
    <col min="9993" max="10241" width="8.88671875" style="82"/>
    <col min="10242" max="10242" width="5.88671875" style="82" customWidth="1"/>
    <col min="10243" max="10243" width="50.6640625" style="82" customWidth="1"/>
    <col min="10244" max="10244" width="7.6640625" style="82" bestFit="1" customWidth="1"/>
    <col min="10245" max="10245" width="7.88671875" style="82" bestFit="1" customWidth="1"/>
    <col min="10246" max="10246" width="15.88671875" style="82" bestFit="1" customWidth="1"/>
    <col min="10247" max="10247" width="15.44140625" style="82" bestFit="1" customWidth="1"/>
    <col min="10248" max="10248" width="13" style="82" bestFit="1" customWidth="1"/>
    <col min="10249" max="10497" width="8.88671875" style="82"/>
    <col min="10498" max="10498" width="5.88671875" style="82" customWidth="1"/>
    <col min="10499" max="10499" width="50.6640625" style="82" customWidth="1"/>
    <col min="10500" max="10500" width="7.6640625" style="82" bestFit="1" customWidth="1"/>
    <col min="10501" max="10501" width="7.88671875" style="82" bestFit="1" customWidth="1"/>
    <col min="10502" max="10502" width="15.88671875" style="82" bestFit="1" customWidth="1"/>
    <col min="10503" max="10503" width="15.44140625" style="82" bestFit="1" customWidth="1"/>
    <col min="10504" max="10504" width="13" style="82" bestFit="1" customWidth="1"/>
    <col min="10505" max="10753" width="8.88671875" style="82"/>
    <col min="10754" max="10754" width="5.88671875" style="82" customWidth="1"/>
    <col min="10755" max="10755" width="50.6640625" style="82" customWidth="1"/>
    <col min="10756" max="10756" width="7.6640625" style="82" bestFit="1" customWidth="1"/>
    <col min="10757" max="10757" width="7.88671875" style="82" bestFit="1" customWidth="1"/>
    <col min="10758" max="10758" width="15.88671875" style="82" bestFit="1" customWidth="1"/>
    <col min="10759" max="10759" width="15.44140625" style="82" bestFit="1" customWidth="1"/>
    <col min="10760" max="10760" width="13" style="82" bestFit="1" customWidth="1"/>
    <col min="10761" max="11009" width="8.88671875" style="82"/>
    <col min="11010" max="11010" width="5.88671875" style="82" customWidth="1"/>
    <col min="11011" max="11011" width="50.6640625" style="82" customWidth="1"/>
    <col min="11012" max="11012" width="7.6640625" style="82" bestFit="1" customWidth="1"/>
    <col min="11013" max="11013" width="7.88671875" style="82" bestFit="1" customWidth="1"/>
    <col min="11014" max="11014" width="15.88671875" style="82" bestFit="1" customWidth="1"/>
    <col min="11015" max="11015" width="15.44140625" style="82" bestFit="1" customWidth="1"/>
    <col min="11016" max="11016" width="13" style="82" bestFit="1" customWidth="1"/>
    <col min="11017" max="11265" width="8.88671875" style="82"/>
    <col min="11266" max="11266" width="5.88671875" style="82" customWidth="1"/>
    <col min="11267" max="11267" width="50.6640625" style="82" customWidth="1"/>
    <col min="11268" max="11268" width="7.6640625" style="82" bestFit="1" customWidth="1"/>
    <col min="11269" max="11269" width="7.88671875" style="82" bestFit="1" customWidth="1"/>
    <col min="11270" max="11270" width="15.88671875" style="82" bestFit="1" customWidth="1"/>
    <col min="11271" max="11271" width="15.44140625" style="82" bestFit="1" customWidth="1"/>
    <col min="11272" max="11272" width="13" style="82" bestFit="1" customWidth="1"/>
    <col min="11273" max="11521" width="8.88671875" style="82"/>
    <col min="11522" max="11522" width="5.88671875" style="82" customWidth="1"/>
    <col min="11523" max="11523" width="50.6640625" style="82" customWidth="1"/>
    <col min="11524" max="11524" width="7.6640625" style="82" bestFit="1" customWidth="1"/>
    <col min="11525" max="11525" width="7.88671875" style="82" bestFit="1" customWidth="1"/>
    <col min="11526" max="11526" width="15.88671875" style="82" bestFit="1" customWidth="1"/>
    <col min="11527" max="11527" width="15.44140625" style="82" bestFit="1" customWidth="1"/>
    <col min="11528" max="11528" width="13" style="82" bestFit="1" customWidth="1"/>
    <col min="11529" max="11777" width="8.88671875" style="82"/>
    <col min="11778" max="11778" width="5.88671875" style="82" customWidth="1"/>
    <col min="11779" max="11779" width="50.6640625" style="82" customWidth="1"/>
    <col min="11780" max="11780" width="7.6640625" style="82" bestFit="1" customWidth="1"/>
    <col min="11781" max="11781" width="7.88671875" style="82" bestFit="1" customWidth="1"/>
    <col min="11782" max="11782" width="15.88671875" style="82" bestFit="1" customWidth="1"/>
    <col min="11783" max="11783" width="15.44140625" style="82" bestFit="1" customWidth="1"/>
    <col min="11784" max="11784" width="13" style="82" bestFit="1" customWidth="1"/>
    <col min="11785" max="12033" width="8.88671875" style="82"/>
    <col min="12034" max="12034" width="5.88671875" style="82" customWidth="1"/>
    <col min="12035" max="12035" width="50.6640625" style="82" customWidth="1"/>
    <col min="12036" max="12036" width="7.6640625" style="82" bestFit="1" customWidth="1"/>
    <col min="12037" max="12037" width="7.88671875" style="82" bestFit="1" customWidth="1"/>
    <col min="12038" max="12038" width="15.88671875" style="82" bestFit="1" customWidth="1"/>
    <col min="12039" max="12039" width="15.44140625" style="82" bestFit="1" customWidth="1"/>
    <col min="12040" max="12040" width="13" style="82" bestFit="1" customWidth="1"/>
    <col min="12041" max="12289" width="8.88671875" style="82"/>
    <col min="12290" max="12290" width="5.88671875" style="82" customWidth="1"/>
    <col min="12291" max="12291" width="50.6640625" style="82" customWidth="1"/>
    <col min="12292" max="12292" width="7.6640625" style="82" bestFit="1" customWidth="1"/>
    <col min="12293" max="12293" width="7.88671875" style="82" bestFit="1" customWidth="1"/>
    <col min="12294" max="12294" width="15.88671875" style="82" bestFit="1" customWidth="1"/>
    <col min="12295" max="12295" width="15.44140625" style="82" bestFit="1" customWidth="1"/>
    <col min="12296" max="12296" width="13" style="82" bestFit="1" customWidth="1"/>
    <col min="12297" max="12545" width="8.88671875" style="82"/>
    <col min="12546" max="12546" width="5.88671875" style="82" customWidth="1"/>
    <col min="12547" max="12547" width="50.6640625" style="82" customWidth="1"/>
    <col min="12548" max="12548" width="7.6640625" style="82" bestFit="1" customWidth="1"/>
    <col min="12549" max="12549" width="7.88671875" style="82" bestFit="1" customWidth="1"/>
    <col min="12550" max="12550" width="15.88671875" style="82" bestFit="1" customWidth="1"/>
    <col min="12551" max="12551" width="15.44140625" style="82" bestFit="1" customWidth="1"/>
    <col min="12552" max="12552" width="13" style="82" bestFit="1" customWidth="1"/>
    <col min="12553" max="12801" width="8.88671875" style="82"/>
    <col min="12802" max="12802" width="5.88671875" style="82" customWidth="1"/>
    <col min="12803" max="12803" width="50.6640625" style="82" customWidth="1"/>
    <col min="12804" max="12804" width="7.6640625" style="82" bestFit="1" customWidth="1"/>
    <col min="12805" max="12805" width="7.88671875" style="82" bestFit="1" customWidth="1"/>
    <col min="12806" max="12806" width="15.88671875" style="82" bestFit="1" customWidth="1"/>
    <col min="12807" max="12807" width="15.44140625" style="82" bestFit="1" customWidth="1"/>
    <col min="12808" max="12808" width="13" style="82" bestFit="1" customWidth="1"/>
    <col min="12809" max="13057" width="8.88671875" style="82"/>
    <col min="13058" max="13058" width="5.88671875" style="82" customWidth="1"/>
    <col min="13059" max="13059" width="50.6640625" style="82" customWidth="1"/>
    <col min="13060" max="13060" width="7.6640625" style="82" bestFit="1" customWidth="1"/>
    <col min="13061" max="13061" width="7.88671875" style="82" bestFit="1" customWidth="1"/>
    <col min="13062" max="13062" width="15.88671875" style="82" bestFit="1" customWidth="1"/>
    <col min="13063" max="13063" width="15.44140625" style="82" bestFit="1" customWidth="1"/>
    <col min="13064" max="13064" width="13" style="82" bestFit="1" customWidth="1"/>
    <col min="13065" max="13313" width="8.88671875" style="82"/>
    <col min="13314" max="13314" width="5.88671875" style="82" customWidth="1"/>
    <col min="13315" max="13315" width="50.6640625" style="82" customWidth="1"/>
    <col min="13316" max="13316" width="7.6640625" style="82" bestFit="1" customWidth="1"/>
    <col min="13317" max="13317" width="7.88671875" style="82" bestFit="1" customWidth="1"/>
    <col min="13318" max="13318" width="15.88671875" style="82" bestFit="1" customWidth="1"/>
    <col min="13319" max="13319" width="15.44140625" style="82" bestFit="1" customWidth="1"/>
    <col min="13320" max="13320" width="13" style="82" bestFit="1" customWidth="1"/>
    <col min="13321" max="13569" width="8.88671875" style="82"/>
    <col min="13570" max="13570" width="5.88671875" style="82" customWidth="1"/>
    <col min="13571" max="13571" width="50.6640625" style="82" customWidth="1"/>
    <col min="13572" max="13572" width="7.6640625" style="82" bestFit="1" customWidth="1"/>
    <col min="13573" max="13573" width="7.88671875" style="82" bestFit="1" customWidth="1"/>
    <col min="13574" max="13574" width="15.88671875" style="82" bestFit="1" customWidth="1"/>
    <col min="13575" max="13575" width="15.44140625" style="82" bestFit="1" customWidth="1"/>
    <col min="13576" max="13576" width="13" style="82" bestFit="1" customWidth="1"/>
    <col min="13577" max="13825" width="8.88671875" style="82"/>
    <col min="13826" max="13826" width="5.88671875" style="82" customWidth="1"/>
    <col min="13827" max="13827" width="50.6640625" style="82" customWidth="1"/>
    <col min="13828" max="13828" width="7.6640625" style="82" bestFit="1" customWidth="1"/>
    <col min="13829" max="13829" width="7.88671875" style="82" bestFit="1" customWidth="1"/>
    <col min="13830" max="13830" width="15.88671875" style="82" bestFit="1" customWidth="1"/>
    <col min="13831" max="13831" width="15.44140625" style="82" bestFit="1" customWidth="1"/>
    <col min="13832" max="13832" width="13" style="82" bestFit="1" customWidth="1"/>
    <col min="13833" max="14081" width="8.88671875" style="82"/>
    <col min="14082" max="14082" width="5.88671875" style="82" customWidth="1"/>
    <col min="14083" max="14083" width="50.6640625" style="82" customWidth="1"/>
    <col min="14084" max="14084" width="7.6640625" style="82" bestFit="1" customWidth="1"/>
    <col min="14085" max="14085" width="7.88671875" style="82" bestFit="1" customWidth="1"/>
    <col min="14086" max="14086" width="15.88671875" style="82" bestFit="1" customWidth="1"/>
    <col min="14087" max="14087" width="15.44140625" style="82" bestFit="1" customWidth="1"/>
    <col min="14088" max="14088" width="13" style="82" bestFit="1" customWidth="1"/>
    <col min="14089" max="14337" width="8.88671875" style="82"/>
    <col min="14338" max="14338" width="5.88671875" style="82" customWidth="1"/>
    <col min="14339" max="14339" width="50.6640625" style="82" customWidth="1"/>
    <col min="14340" max="14340" width="7.6640625" style="82" bestFit="1" customWidth="1"/>
    <col min="14341" max="14341" width="7.88671875" style="82" bestFit="1" customWidth="1"/>
    <col min="14342" max="14342" width="15.88671875" style="82" bestFit="1" customWidth="1"/>
    <col min="14343" max="14343" width="15.44140625" style="82" bestFit="1" customWidth="1"/>
    <col min="14344" max="14344" width="13" style="82" bestFit="1" customWidth="1"/>
    <col min="14345" max="14593" width="8.88671875" style="82"/>
    <col min="14594" max="14594" width="5.88671875" style="82" customWidth="1"/>
    <col min="14595" max="14595" width="50.6640625" style="82" customWidth="1"/>
    <col min="14596" max="14596" width="7.6640625" style="82" bestFit="1" customWidth="1"/>
    <col min="14597" max="14597" width="7.88671875" style="82" bestFit="1" customWidth="1"/>
    <col min="14598" max="14598" width="15.88671875" style="82" bestFit="1" customWidth="1"/>
    <col min="14599" max="14599" width="15.44140625" style="82" bestFit="1" customWidth="1"/>
    <col min="14600" max="14600" width="13" style="82" bestFit="1" customWidth="1"/>
    <col min="14601" max="14849" width="8.88671875" style="82"/>
    <col min="14850" max="14850" width="5.88671875" style="82" customWidth="1"/>
    <col min="14851" max="14851" width="50.6640625" style="82" customWidth="1"/>
    <col min="14852" max="14852" width="7.6640625" style="82" bestFit="1" customWidth="1"/>
    <col min="14853" max="14853" width="7.88671875" style="82" bestFit="1" customWidth="1"/>
    <col min="14854" max="14854" width="15.88671875" style="82" bestFit="1" customWidth="1"/>
    <col min="14855" max="14855" width="15.44140625" style="82" bestFit="1" customWidth="1"/>
    <col min="14856" max="14856" width="13" style="82" bestFit="1" customWidth="1"/>
    <col min="14857" max="15105" width="8.88671875" style="82"/>
    <col min="15106" max="15106" width="5.88671875" style="82" customWidth="1"/>
    <col min="15107" max="15107" width="50.6640625" style="82" customWidth="1"/>
    <col min="15108" max="15108" width="7.6640625" style="82" bestFit="1" customWidth="1"/>
    <col min="15109" max="15109" width="7.88671875" style="82" bestFit="1" customWidth="1"/>
    <col min="15110" max="15110" width="15.88671875" style="82" bestFit="1" customWidth="1"/>
    <col min="15111" max="15111" width="15.44140625" style="82" bestFit="1" customWidth="1"/>
    <col min="15112" max="15112" width="13" style="82" bestFit="1" customWidth="1"/>
    <col min="15113" max="15361" width="8.88671875" style="82"/>
    <col min="15362" max="15362" width="5.88671875" style="82" customWidth="1"/>
    <col min="15363" max="15363" width="50.6640625" style="82" customWidth="1"/>
    <col min="15364" max="15364" width="7.6640625" style="82" bestFit="1" customWidth="1"/>
    <col min="15365" max="15365" width="7.88671875" style="82" bestFit="1" customWidth="1"/>
    <col min="15366" max="15366" width="15.88671875" style="82" bestFit="1" customWidth="1"/>
    <col min="15367" max="15367" width="15.44140625" style="82" bestFit="1" customWidth="1"/>
    <col min="15368" max="15368" width="13" style="82" bestFit="1" customWidth="1"/>
    <col min="15369" max="15617" width="8.88671875" style="82"/>
    <col min="15618" max="15618" width="5.88671875" style="82" customWidth="1"/>
    <col min="15619" max="15619" width="50.6640625" style="82" customWidth="1"/>
    <col min="15620" max="15620" width="7.6640625" style="82" bestFit="1" customWidth="1"/>
    <col min="15621" max="15621" width="7.88671875" style="82" bestFit="1" customWidth="1"/>
    <col min="15622" max="15622" width="15.88671875" style="82" bestFit="1" customWidth="1"/>
    <col min="15623" max="15623" width="15.44140625" style="82" bestFit="1" customWidth="1"/>
    <col min="15624" max="15624" width="13" style="82" bestFit="1" customWidth="1"/>
    <col min="15625" max="15873" width="8.88671875" style="82"/>
    <col min="15874" max="15874" width="5.88671875" style="82" customWidth="1"/>
    <col min="15875" max="15875" width="50.6640625" style="82" customWidth="1"/>
    <col min="15876" max="15876" width="7.6640625" style="82" bestFit="1" customWidth="1"/>
    <col min="15877" max="15877" width="7.88671875" style="82" bestFit="1" customWidth="1"/>
    <col min="15878" max="15878" width="15.88671875" style="82" bestFit="1" customWidth="1"/>
    <col min="15879" max="15879" width="15.44140625" style="82" bestFit="1" customWidth="1"/>
    <col min="15880" max="15880" width="13" style="82" bestFit="1" customWidth="1"/>
    <col min="15881" max="16129" width="8.88671875" style="82"/>
    <col min="16130" max="16130" width="5.88671875" style="82" customWidth="1"/>
    <col min="16131" max="16131" width="50.6640625" style="82" customWidth="1"/>
    <col min="16132" max="16132" width="7.6640625" style="82" bestFit="1" customWidth="1"/>
    <col min="16133" max="16133" width="7.88671875" style="82" bestFit="1" customWidth="1"/>
    <col min="16134" max="16134" width="15.88671875" style="82" bestFit="1" customWidth="1"/>
    <col min="16135" max="16135" width="15.44140625" style="82" bestFit="1" customWidth="1"/>
    <col min="16136" max="16136" width="13" style="82" bestFit="1" customWidth="1"/>
    <col min="16137" max="16384" width="8.88671875" style="82"/>
  </cols>
  <sheetData>
    <row r="1" spans="1:7">
      <c r="A1" s="81" t="str">
        <f>Summary!B1</f>
        <v>HRP - Main Contract Works</v>
      </c>
      <c r="G1" s="205">
        <f>Summary!G1</f>
        <v>45962</v>
      </c>
    </row>
    <row r="2" spans="1:7">
      <c r="A2" s="81" t="str">
        <f>Summary!B2</f>
        <v>The Reveller, Tower of London</v>
      </c>
    </row>
    <row r="3" spans="1:7">
      <c r="A3" s="81" t="s">
        <v>2846</v>
      </c>
    </row>
    <row r="4" spans="1:7" ht="15" customHeight="1">
      <c r="A4" s="247" t="str">
        <f>Summary!B3</f>
        <v>Tender Price documentation</v>
      </c>
      <c r="B4" s="247"/>
      <c r="C4" s="247"/>
      <c r="D4" s="247"/>
      <c r="E4" s="247"/>
      <c r="F4" s="247"/>
      <c r="G4" s="247"/>
    </row>
    <row r="5" spans="1:7" ht="15" customHeight="1">
      <c r="A5" s="259" t="s">
        <v>36</v>
      </c>
      <c r="B5" s="259"/>
      <c r="C5" s="259"/>
      <c r="D5" s="259"/>
      <c r="E5" s="259"/>
      <c r="F5" s="259"/>
      <c r="G5" s="259"/>
    </row>
    <row r="6" spans="1:7" ht="7.5" customHeight="1" thickBot="1">
      <c r="B6" s="129"/>
      <c r="E6" s="130"/>
      <c r="F6" s="130"/>
    </row>
    <row r="7" spans="1:7" ht="26.25" customHeight="1">
      <c r="A7" s="261" t="s">
        <v>8</v>
      </c>
      <c r="B7" s="263" t="s">
        <v>9</v>
      </c>
      <c r="C7" s="265" t="s">
        <v>10</v>
      </c>
      <c r="D7" s="267" t="s">
        <v>11</v>
      </c>
      <c r="E7" s="260" t="s">
        <v>12</v>
      </c>
      <c r="F7" s="260"/>
      <c r="G7" s="269" t="s">
        <v>13</v>
      </c>
    </row>
    <row r="8" spans="1:7" ht="26.4">
      <c r="A8" s="262"/>
      <c r="B8" s="264"/>
      <c r="C8" s="266"/>
      <c r="D8" s="268"/>
      <c r="E8" s="183" t="s">
        <v>37</v>
      </c>
      <c r="F8" s="183" t="s">
        <v>38</v>
      </c>
      <c r="G8" s="270"/>
    </row>
    <row r="9" spans="1:7" ht="147" customHeight="1">
      <c r="A9" s="102"/>
      <c r="B9" s="184" t="s">
        <v>39</v>
      </c>
      <c r="C9" s="134"/>
      <c r="D9" s="185"/>
      <c r="E9" s="186"/>
      <c r="F9" s="186"/>
      <c r="G9" s="187"/>
    </row>
    <row r="10" spans="1:7">
      <c r="A10" s="102"/>
      <c r="B10" s="188"/>
      <c r="C10" s="134"/>
      <c r="D10" s="185"/>
      <c r="E10" s="136"/>
      <c r="F10" s="136"/>
      <c r="G10" s="189"/>
    </row>
    <row r="11" spans="1:7">
      <c r="A11" s="190">
        <v>1.1000000000000001</v>
      </c>
      <c r="B11" s="191" t="s">
        <v>40</v>
      </c>
      <c r="C11" s="134"/>
      <c r="D11" s="185"/>
      <c r="E11" s="136"/>
      <c r="F11" s="136"/>
      <c r="G11" s="189"/>
    </row>
    <row r="12" spans="1:7">
      <c r="A12" s="190"/>
      <c r="B12" s="191"/>
      <c r="C12" s="134"/>
      <c r="D12" s="185"/>
      <c r="E12" s="136"/>
      <c r="F12" s="136"/>
      <c r="G12" s="189"/>
    </row>
    <row r="13" spans="1:7">
      <c r="A13" s="192">
        <v>1.1000000000000001</v>
      </c>
      <c r="B13" s="193" t="s">
        <v>41</v>
      </c>
      <c r="C13" s="134"/>
      <c r="D13" s="185"/>
      <c r="E13" s="136"/>
      <c r="F13" s="136"/>
      <c r="G13" s="189"/>
    </row>
    <row r="14" spans="1:7">
      <c r="A14" s="192"/>
      <c r="B14" s="193"/>
      <c r="C14" s="134"/>
      <c r="D14" s="185"/>
      <c r="E14" s="136"/>
      <c r="F14" s="136"/>
      <c r="G14" s="189"/>
    </row>
    <row r="15" spans="1:7">
      <c r="A15" s="190"/>
      <c r="B15" s="139" t="s">
        <v>42</v>
      </c>
      <c r="C15" s="134"/>
      <c r="D15" s="185"/>
      <c r="E15" s="136"/>
      <c r="F15" s="136"/>
      <c r="G15" s="189"/>
    </row>
    <row r="16" spans="1:7" ht="39.6">
      <c r="A16" s="102"/>
      <c r="B16" s="194" t="s">
        <v>43</v>
      </c>
      <c r="C16" s="134"/>
      <c r="D16" s="185" t="s">
        <v>17</v>
      </c>
      <c r="E16" s="136"/>
      <c r="F16" s="195"/>
      <c r="G16" s="189">
        <f t="shared" ref="G16:G18" si="0">C16*E16</f>
        <v>0</v>
      </c>
    </row>
    <row r="17" spans="1:8">
      <c r="A17" s="102"/>
      <c r="B17" s="196" t="s">
        <v>44</v>
      </c>
      <c r="C17" s="134"/>
      <c r="D17" s="185" t="s">
        <v>17</v>
      </c>
      <c r="E17" s="136"/>
      <c r="F17" s="195"/>
      <c r="G17" s="189">
        <f t="shared" si="0"/>
        <v>0</v>
      </c>
    </row>
    <row r="18" spans="1:8" ht="39.6">
      <c r="A18" s="102"/>
      <c r="B18" s="194" t="s">
        <v>45</v>
      </c>
      <c r="C18" s="134"/>
      <c r="D18" s="185" t="s">
        <v>17</v>
      </c>
      <c r="E18" s="136"/>
      <c r="F18" s="195"/>
      <c r="G18" s="189">
        <f t="shared" si="0"/>
        <v>0</v>
      </c>
    </row>
    <row r="19" spans="1:8">
      <c r="A19" s="102"/>
      <c r="B19" s="196" t="s">
        <v>46</v>
      </c>
      <c r="C19" s="134"/>
      <c r="D19" s="185" t="s">
        <v>47</v>
      </c>
      <c r="E19" s="195"/>
      <c r="F19" s="94"/>
      <c r="G19" s="189">
        <f>C19*F19</f>
        <v>0</v>
      </c>
    </row>
    <row r="20" spans="1:8">
      <c r="A20" s="102"/>
      <c r="B20" s="196" t="s">
        <v>48</v>
      </c>
      <c r="C20" s="134"/>
      <c r="D20" s="185" t="s">
        <v>47</v>
      </c>
      <c r="E20" s="195"/>
      <c r="F20" s="136"/>
      <c r="G20" s="189">
        <f t="shared" ref="G20:G22" si="1">C20*F20</f>
        <v>0</v>
      </c>
    </row>
    <row r="21" spans="1:8">
      <c r="A21" s="102"/>
      <c r="B21" s="196" t="s">
        <v>49</v>
      </c>
      <c r="C21" s="134"/>
      <c r="D21" s="185" t="s">
        <v>47</v>
      </c>
      <c r="E21" s="195"/>
      <c r="F21" s="136"/>
      <c r="G21" s="189">
        <f t="shared" si="1"/>
        <v>0</v>
      </c>
      <c r="H21" s="197"/>
    </row>
    <row r="22" spans="1:8">
      <c r="A22" s="102"/>
      <c r="B22" s="196" t="s">
        <v>50</v>
      </c>
      <c r="C22" s="134"/>
      <c r="D22" s="185" t="s">
        <v>47</v>
      </c>
      <c r="E22" s="195"/>
      <c r="F22" s="136"/>
      <c r="G22" s="189">
        <f t="shared" si="1"/>
        <v>0</v>
      </c>
    </row>
    <row r="23" spans="1:8" ht="26.4">
      <c r="A23" s="102"/>
      <c r="B23" s="194" t="s">
        <v>51</v>
      </c>
      <c r="C23" s="134"/>
      <c r="D23" s="185" t="s">
        <v>17</v>
      </c>
      <c r="E23" s="136"/>
      <c r="F23" s="195"/>
      <c r="G23" s="189">
        <f t="shared" ref="G23" si="2">C23*E23</f>
        <v>0</v>
      </c>
    </row>
    <row r="24" spans="1:8">
      <c r="A24" s="102"/>
      <c r="B24" s="194"/>
      <c r="C24" s="134"/>
      <c r="D24" s="185"/>
      <c r="E24" s="136"/>
      <c r="F24" s="136"/>
      <c r="G24" s="189"/>
    </row>
    <row r="25" spans="1:8">
      <c r="A25" s="102"/>
      <c r="B25" s="198" t="s">
        <v>52</v>
      </c>
      <c r="C25" s="134"/>
      <c r="D25" s="185"/>
      <c r="E25" s="136"/>
      <c r="F25" s="136"/>
      <c r="G25" s="189"/>
    </row>
    <row r="26" spans="1:8">
      <c r="A26" s="102"/>
      <c r="B26" s="194" t="s">
        <v>53</v>
      </c>
      <c r="C26" s="134"/>
      <c r="D26" s="185" t="s">
        <v>17</v>
      </c>
      <c r="E26" s="136"/>
      <c r="F26" s="195"/>
      <c r="G26" s="189">
        <f t="shared" ref="G26" si="3">C26*E26</f>
        <v>0</v>
      </c>
    </row>
    <row r="27" spans="1:8">
      <c r="A27" s="102"/>
      <c r="B27" s="194" t="s">
        <v>54</v>
      </c>
      <c r="C27" s="134"/>
      <c r="D27" s="185" t="s">
        <v>47</v>
      </c>
      <c r="E27" s="195"/>
      <c r="F27" s="136"/>
      <c r="G27" s="189">
        <f t="shared" ref="G27:G28" si="4">C27*F27</f>
        <v>0</v>
      </c>
    </row>
    <row r="28" spans="1:8">
      <c r="A28" s="102"/>
      <c r="B28" s="194" t="s">
        <v>55</v>
      </c>
      <c r="C28" s="134"/>
      <c r="D28" s="185" t="s">
        <v>47</v>
      </c>
      <c r="E28" s="195"/>
      <c r="F28" s="136"/>
      <c r="G28" s="189">
        <f t="shared" si="4"/>
        <v>0</v>
      </c>
    </row>
    <row r="29" spans="1:8">
      <c r="A29" s="102"/>
      <c r="B29" s="194" t="s">
        <v>56</v>
      </c>
      <c r="C29" s="134"/>
      <c r="D29" s="185" t="s">
        <v>17</v>
      </c>
      <c r="E29" s="136"/>
      <c r="F29" s="195"/>
      <c r="G29" s="189">
        <f t="shared" ref="G29" si="5">C29*E29</f>
        <v>0</v>
      </c>
    </row>
    <row r="30" spans="1:8">
      <c r="A30" s="102"/>
      <c r="B30" s="194"/>
      <c r="C30" s="134"/>
      <c r="D30" s="185"/>
      <c r="E30" s="136"/>
      <c r="F30" s="136"/>
      <c r="G30" s="189"/>
    </row>
    <row r="31" spans="1:8">
      <c r="A31" s="102"/>
      <c r="B31" s="198" t="s">
        <v>57</v>
      </c>
      <c r="C31" s="134"/>
      <c r="D31" s="185"/>
      <c r="E31" s="136"/>
      <c r="F31" s="136"/>
      <c r="G31" s="189"/>
    </row>
    <row r="32" spans="1:8">
      <c r="A32" s="102"/>
      <c r="B32" s="194" t="s">
        <v>58</v>
      </c>
      <c r="C32" s="134"/>
      <c r="D32" s="185" t="s">
        <v>17</v>
      </c>
      <c r="E32" s="136"/>
      <c r="F32" s="195"/>
      <c r="G32" s="189">
        <f t="shared" ref="G32" si="6">C32*E32</f>
        <v>0</v>
      </c>
    </row>
    <row r="33" spans="1:7">
      <c r="A33" s="102"/>
      <c r="B33" s="194" t="s">
        <v>59</v>
      </c>
      <c r="C33" s="134"/>
      <c r="D33" s="185" t="s">
        <v>47</v>
      </c>
      <c r="E33" s="195"/>
      <c r="F33" s="136"/>
      <c r="G33" s="189">
        <f t="shared" ref="G33:G34" si="7">C33*F33</f>
        <v>0</v>
      </c>
    </row>
    <row r="34" spans="1:7">
      <c r="A34" s="102"/>
      <c r="B34" s="194" t="s">
        <v>60</v>
      </c>
      <c r="C34" s="134"/>
      <c r="D34" s="185" t="s">
        <v>47</v>
      </c>
      <c r="E34" s="195"/>
      <c r="F34" s="136"/>
      <c r="G34" s="189">
        <f t="shared" si="7"/>
        <v>0</v>
      </c>
    </row>
    <row r="35" spans="1:7">
      <c r="A35" s="102"/>
      <c r="B35" s="103"/>
      <c r="C35" s="134"/>
      <c r="D35" s="185"/>
      <c r="E35" s="136"/>
      <c r="F35" s="136"/>
      <c r="G35" s="189"/>
    </row>
    <row r="36" spans="1:7">
      <c r="A36" s="192">
        <v>1.2</v>
      </c>
      <c r="B36" s="193" t="s">
        <v>61</v>
      </c>
      <c r="C36" s="134"/>
      <c r="D36" s="185"/>
      <c r="E36" s="136"/>
      <c r="F36" s="136"/>
      <c r="G36" s="189"/>
    </row>
    <row r="37" spans="1:7">
      <c r="A37" s="192"/>
      <c r="B37" s="193"/>
      <c r="C37" s="134"/>
      <c r="D37" s="185"/>
      <c r="E37" s="136"/>
      <c r="F37" s="136"/>
      <c r="G37" s="189"/>
    </row>
    <row r="38" spans="1:7">
      <c r="A38" s="102"/>
      <c r="B38" s="139" t="s">
        <v>62</v>
      </c>
      <c r="C38" s="134"/>
      <c r="D38" s="185"/>
      <c r="E38" s="136"/>
      <c r="F38" s="136"/>
      <c r="G38" s="189"/>
    </row>
    <row r="39" spans="1:7">
      <c r="A39" s="102"/>
      <c r="B39" s="194" t="s">
        <v>63</v>
      </c>
      <c r="C39" s="134"/>
      <c r="D39" s="185" t="s">
        <v>17</v>
      </c>
      <c r="E39" s="136"/>
      <c r="F39" s="195"/>
      <c r="G39" s="189">
        <f t="shared" ref="G39:G45" si="8">C39*E39</f>
        <v>0</v>
      </c>
    </row>
    <row r="40" spans="1:7">
      <c r="A40" s="102"/>
      <c r="B40" s="194" t="s">
        <v>64</v>
      </c>
      <c r="C40" s="134"/>
      <c r="D40" s="185" t="s">
        <v>17</v>
      </c>
      <c r="E40" s="136"/>
      <c r="F40" s="195"/>
      <c r="G40" s="189">
        <f t="shared" si="8"/>
        <v>0</v>
      </c>
    </row>
    <row r="41" spans="1:7">
      <c r="A41" s="102"/>
      <c r="B41" s="194"/>
      <c r="C41" s="134"/>
      <c r="D41" s="185"/>
      <c r="E41" s="136"/>
      <c r="F41" s="136"/>
      <c r="G41" s="189"/>
    </row>
    <row r="42" spans="1:7">
      <c r="A42" s="102"/>
      <c r="B42" s="139" t="s">
        <v>65</v>
      </c>
      <c r="C42" s="134"/>
      <c r="D42" s="185" t="s">
        <v>17</v>
      </c>
      <c r="E42" s="136"/>
      <c r="F42" s="195"/>
      <c r="G42" s="189">
        <f t="shared" si="8"/>
        <v>0</v>
      </c>
    </row>
    <row r="43" spans="1:7">
      <c r="A43" s="102"/>
      <c r="B43" s="194" t="s">
        <v>66</v>
      </c>
      <c r="C43" s="134"/>
      <c r="D43" s="185" t="s">
        <v>17</v>
      </c>
      <c r="E43" s="136"/>
      <c r="F43" s="195"/>
      <c r="G43" s="189">
        <f t="shared" si="8"/>
        <v>0</v>
      </c>
    </row>
    <row r="44" spans="1:7">
      <c r="A44" s="102"/>
      <c r="B44" s="194" t="s">
        <v>67</v>
      </c>
      <c r="C44" s="134"/>
      <c r="D44" s="185" t="s">
        <v>17</v>
      </c>
      <c r="E44" s="136"/>
      <c r="F44" s="195"/>
      <c r="G44" s="189">
        <f t="shared" si="8"/>
        <v>0</v>
      </c>
    </row>
    <row r="45" spans="1:7" ht="26.4">
      <c r="A45" s="102"/>
      <c r="B45" s="194" t="s">
        <v>68</v>
      </c>
      <c r="C45" s="134"/>
      <c r="D45" s="185" t="s">
        <v>17</v>
      </c>
      <c r="E45" s="136"/>
      <c r="F45" s="195"/>
      <c r="G45" s="189">
        <f t="shared" si="8"/>
        <v>0</v>
      </c>
    </row>
    <row r="46" spans="1:7">
      <c r="A46" s="102"/>
      <c r="B46" s="194"/>
      <c r="C46" s="134"/>
      <c r="D46" s="185"/>
      <c r="E46" s="136"/>
      <c r="F46" s="136"/>
      <c r="G46" s="189"/>
    </row>
    <row r="47" spans="1:7" ht="27.6">
      <c r="A47" s="192">
        <v>1.3</v>
      </c>
      <c r="B47" s="199" t="s">
        <v>69</v>
      </c>
      <c r="C47" s="134"/>
      <c r="D47" s="185"/>
      <c r="E47" s="136"/>
      <c r="F47" s="136"/>
      <c r="G47" s="189"/>
    </row>
    <row r="48" spans="1:7">
      <c r="A48" s="192"/>
      <c r="B48" s="199"/>
      <c r="C48" s="134"/>
      <c r="D48" s="185"/>
      <c r="E48" s="136"/>
      <c r="F48" s="136"/>
      <c r="G48" s="189"/>
    </row>
    <row r="49" spans="1:7">
      <c r="A49" s="102"/>
      <c r="B49" s="139" t="s">
        <v>70</v>
      </c>
      <c r="C49" s="134"/>
      <c r="D49" s="185"/>
      <c r="E49" s="136"/>
      <c r="F49" s="136"/>
      <c r="G49" s="189"/>
    </row>
    <row r="50" spans="1:7" ht="39.6">
      <c r="A50" s="102"/>
      <c r="B50" s="194" t="s">
        <v>71</v>
      </c>
      <c r="C50" s="134"/>
      <c r="D50" s="185" t="s">
        <v>17</v>
      </c>
      <c r="E50" s="136"/>
      <c r="F50" s="195"/>
      <c r="G50" s="189">
        <f t="shared" ref="G50:G52" si="9">C50*E50</f>
        <v>0</v>
      </c>
    </row>
    <row r="51" spans="1:7" ht="26.4">
      <c r="A51" s="102"/>
      <c r="B51" s="194" t="s">
        <v>72</v>
      </c>
      <c r="C51" s="134"/>
      <c r="D51" s="185" t="s">
        <v>17</v>
      </c>
      <c r="E51" s="136"/>
      <c r="F51" s="195"/>
      <c r="G51" s="189">
        <f t="shared" si="9"/>
        <v>0</v>
      </c>
    </row>
    <row r="52" spans="1:7" ht="39.6">
      <c r="A52" s="102"/>
      <c r="B52" s="194" t="s">
        <v>73</v>
      </c>
      <c r="C52" s="134"/>
      <c r="D52" s="185" t="s">
        <v>17</v>
      </c>
      <c r="E52" s="136"/>
      <c r="F52" s="195"/>
      <c r="G52" s="189">
        <f t="shared" si="9"/>
        <v>0</v>
      </c>
    </row>
    <row r="53" spans="1:7">
      <c r="A53" s="102"/>
      <c r="B53" s="194"/>
      <c r="C53" s="134"/>
      <c r="D53" s="185"/>
      <c r="E53" s="136"/>
      <c r="F53" s="136"/>
      <c r="G53" s="189"/>
    </row>
    <row r="54" spans="1:7">
      <c r="A54" s="102"/>
      <c r="B54" s="139" t="s">
        <v>74</v>
      </c>
      <c r="C54" s="134"/>
      <c r="D54" s="185"/>
      <c r="E54" s="136"/>
      <c r="F54" s="136"/>
      <c r="G54" s="189"/>
    </row>
    <row r="55" spans="1:7" ht="79.2">
      <c r="A55" s="102"/>
      <c r="B55" s="194" t="s">
        <v>75</v>
      </c>
      <c r="C55" s="134"/>
      <c r="D55" s="185" t="s">
        <v>47</v>
      </c>
      <c r="E55" s="195"/>
      <c r="F55" s="136"/>
      <c r="G55" s="189">
        <f t="shared" ref="G55" si="10">C55*F55</f>
        <v>0</v>
      </c>
    </row>
    <row r="56" spans="1:7">
      <c r="A56" s="102"/>
      <c r="B56" s="194"/>
      <c r="C56" s="134"/>
      <c r="D56" s="185"/>
      <c r="E56" s="136"/>
      <c r="F56" s="136"/>
      <c r="G56" s="189"/>
    </row>
    <row r="57" spans="1:7">
      <c r="A57" s="102"/>
      <c r="B57" s="139" t="s">
        <v>76</v>
      </c>
      <c r="C57" s="134"/>
      <c r="D57" s="185"/>
      <c r="E57" s="136"/>
      <c r="F57" s="136"/>
      <c r="G57" s="189"/>
    </row>
    <row r="58" spans="1:7">
      <c r="A58" s="102"/>
      <c r="B58" s="194" t="s">
        <v>77</v>
      </c>
      <c r="C58" s="134"/>
      <c r="D58" s="185" t="s">
        <v>47</v>
      </c>
      <c r="E58" s="195"/>
      <c r="F58" s="136"/>
      <c r="G58" s="189">
        <f t="shared" ref="G58" si="11">C58*F58</f>
        <v>0</v>
      </c>
    </row>
    <row r="59" spans="1:7">
      <c r="A59" s="102"/>
      <c r="B59" s="194"/>
      <c r="C59" s="134"/>
      <c r="D59" s="185"/>
      <c r="E59" s="136"/>
      <c r="F59" s="136"/>
      <c r="G59" s="189"/>
    </row>
    <row r="60" spans="1:7">
      <c r="A60" s="190">
        <v>2</v>
      </c>
      <c r="B60" s="191" t="s">
        <v>78</v>
      </c>
      <c r="C60" s="134"/>
      <c r="D60" s="185"/>
      <c r="E60" s="136"/>
      <c r="F60" s="136"/>
      <c r="G60" s="189"/>
    </row>
    <row r="61" spans="1:7">
      <c r="A61" s="190"/>
      <c r="B61" s="191"/>
      <c r="C61" s="134"/>
      <c r="D61" s="185"/>
      <c r="E61" s="136"/>
      <c r="F61" s="136"/>
      <c r="G61" s="189"/>
    </row>
    <row r="62" spans="1:7">
      <c r="A62" s="192">
        <v>2.1</v>
      </c>
      <c r="B62" s="193" t="s">
        <v>79</v>
      </c>
      <c r="C62" s="134"/>
      <c r="D62" s="185"/>
      <c r="E62" s="136"/>
      <c r="F62" s="136"/>
      <c r="G62" s="189"/>
    </row>
    <row r="63" spans="1:7">
      <c r="A63" s="192"/>
      <c r="B63" s="193"/>
      <c r="C63" s="134"/>
      <c r="D63" s="185"/>
      <c r="E63" s="136"/>
      <c r="F63" s="136"/>
      <c r="G63" s="189"/>
    </row>
    <row r="64" spans="1:7">
      <c r="A64" s="102"/>
      <c r="B64" s="139" t="s">
        <v>80</v>
      </c>
      <c r="C64" s="134"/>
      <c r="D64" s="185"/>
      <c r="E64" s="136"/>
      <c r="F64" s="136"/>
      <c r="G64" s="189"/>
    </row>
    <row r="65" spans="1:7">
      <c r="A65" s="102"/>
      <c r="B65" s="194" t="s">
        <v>81</v>
      </c>
      <c r="C65" s="134"/>
      <c r="D65" s="185" t="s">
        <v>47</v>
      </c>
      <c r="E65" s="195"/>
      <c r="F65" s="136"/>
      <c r="G65" s="189">
        <f t="shared" ref="G65:G80" si="12">C65*F65</f>
        <v>0</v>
      </c>
    </row>
    <row r="66" spans="1:7">
      <c r="A66" s="102"/>
      <c r="B66" s="194" t="s">
        <v>82</v>
      </c>
      <c r="C66" s="134"/>
      <c r="D66" s="185" t="s">
        <v>47</v>
      </c>
      <c r="E66" s="195"/>
      <c r="F66" s="136"/>
      <c r="G66" s="189">
        <f t="shared" si="12"/>
        <v>0</v>
      </c>
    </row>
    <row r="67" spans="1:7" ht="39.6">
      <c r="A67" s="102"/>
      <c r="B67" s="194" t="s">
        <v>83</v>
      </c>
      <c r="C67" s="134"/>
      <c r="D67" s="185" t="s">
        <v>47</v>
      </c>
      <c r="E67" s="195"/>
      <c r="F67" s="136"/>
      <c r="G67" s="189">
        <f t="shared" si="12"/>
        <v>0</v>
      </c>
    </row>
    <row r="68" spans="1:7">
      <c r="A68" s="102"/>
      <c r="B68" s="194" t="s">
        <v>84</v>
      </c>
      <c r="C68" s="134"/>
      <c r="D68" s="185" t="s">
        <v>47</v>
      </c>
      <c r="E68" s="195"/>
      <c r="F68" s="136"/>
      <c r="G68" s="189">
        <f t="shared" si="12"/>
        <v>0</v>
      </c>
    </row>
    <row r="69" spans="1:7" ht="26.4">
      <c r="A69" s="102"/>
      <c r="B69" s="194" t="s">
        <v>85</v>
      </c>
      <c r="C69" s="134"/>
      <c r="D69" s="185" t="s">
        <v>47</v>
      </c>
      <c r="E69" s="195"/>
      <c r="F69" s="136"/>
      <c r="G69" s="189">
        <f t="shared" si="12"/>
        <v>0</v>
      </c>
    </row>
    <row r="70" spans="1:7">
      <c r="A70" s="102"/>
      <c r="B70" s="194" t="s">
        <v>86</v>
      </c>
      <c r="C70" s="134"/>
      <c r="D70" s="185" t="s">
        <v>47</v>
      </c>
      <c r="E70" s="195"/>
      <c r="F70" s="136"/>
      <c r="G70" s="189">
        <f t="shared" si="12"/>
        <v>0</v>
      </c>
    </row>
    <row r="71" spans="1:7">
      <c r="A71" s="102"/>
      <c r="B71" s="194" t="s">
        <v>87</v>
      </c>
      <c r="C71" s="134"/>
      <c r="D71" s="185" t="s">
        <v>47</v>
      </c>
      <c r="E71" s="195"/>
      <c r="F71" s="136"/>
      <c r="G71" s="189">
        <f t="shared" si="12"/>
        <v>0</v>
      </c>
    </row>
    <row r="72" spans="1:7">
      <c r="A72" s="102"/>
      <c r="B72" s="194" t="s">
        <v>88</v>
      </c>
      <c r="C72" s="134"/>
      <c r="D72" s="185" t="s">
        <v>47</v>
      </c>
      <c r="E72" s="195"/>
      <c r="F72" s="136"/>
      <c r="G72" s="189">
        <f t="shared" si="12"/>
        <v>0</v>
      </c>
    </row>
    <row r="73" spans="1:7">
      <c r="A73" s="102"/>
      <c r="B73" s="194" t="s">
        <v>89</v>
      </c>
      <c r="C73" s="134"/>
      <c r="D73" s="185" t="s">
        <v>47</v>
      </c>
      <c r="E73" s="195"/>
      <c r="F73" s="136"/>
      <c r="G73" s="189">
        <f t="shared" si="12"/>
        <v>0</v>
      </c>
    </row>
    <row r="74" spans="1:7">
      <c r="A74" s="102"/>
      <c r="B74" s="194" t="s">
        <v>90</v>
      </c>
      <c r="C74" s="134"/>
      <c r="D74" s="185" t="s">
        <v>47</v>
      </c>
      <c r="E74" s="195"/>
      <c r="F74" s="136"/>
      <c r="G74" s="189">
        <f t="shared" si="12"/>
        <v>0</v>
      </c>
    </row>
    <row r="75" spans="1:7">
      <c r="A75" s="102"/>
      <c r="B75" s="194" t="s">
        <v>91</v>
      </c>
      <c r="C75" s="134"/>
      <c r="D75" s="185" t="s">
        <v>47</v>
      </c>
      <c r="E75" s="195"/>
      <c r="F75" s="136"/>
      <c r="G75" s="189">
        <f t="shared" si="12"/>
        <v>0</v>
      </c>
    </row>
    <row r="76" spans="1:7">
      <c r="A76" s="102"/>
      <c r="B76" s="194" t="s">
        <v>92</v>
      </c>
      <c r="C76" s="134"/>
      <c r="D76" s="185" t="s">
        <v>47</v>
      </c>
      <c r="E76" s="195"/>
      <c r="F76" s="136"/>
      <c r="G76" s="189">
        <f t="shared" si="12"/>
        <v>0</v>
      </c>
    </row>
    <row r="77" spans="1:7">
      <c r="A77" s="102"/>
      <c r="B77" s="194" t="s">
        <v>93</v>
      </c>
      <c r="C77" s="134"/>
      <c r="D77" s="185" t="s">
        <v>47</v>
      </c>
      <c r="E77" s="195"/>
      <c r="F77" s="136"/>
      <c r="G77" s="189">
        <f t="shared" si="12"/>
        <v>0</v>
      </c>
    </row>
    <row r="78" spans="1:7">
      <c r="A78" s="102"/>
      <c r="B78" s="194" t="s">
        <v>94</v>
      </c>
      <c r="C78" s="134"/>
      <c r="D78" s="185" t="s">
        <v>47</v>
      </c>
      <c r="E78" s="195"/>
      <c r="F78" s="136"/>
      <c r="G78" s="189">
        <f t="shared" si="12"/>
        <v>0</v>
      </c>
    </row>
    <row r="79" spans="1:7" ht="26.4">
      <c r="A79" s="102"/>
      <c r="B79" s="194" t="s">
        <v>95</v>
      </c>
      <c r="C79" s="134"/>
      <c r="D79" s="185" t="s">
        <v>47</v>
      </c>
      <c r="E79" s="195"/>
      <c r="F79" s="136"/>
      <c r="G79" s="189">
        <f t="shared" si="12"/>
        <v>0</v>
      </c>
    </row>
    <row r="80" spans="1:7">
      <c r="A80" s="102"/>
      <c r="B80" s="194" t="s">
        <v>96</v>
      </c>
      <c r="C80" s="134"/>
      <c r="D80" s="185" t="s">
        <v>47</v>
      </c>
      <c r="E80" s="195"/>
      <c r="F80" s="136"/>
      <c r="G80" s="189">
        <f t="shared" si="12"/>
        <v>0</v>
      </c>
    </row>
    <row r="81" spans="1:7">
      <c r="A81" s="102"/>
      <c r="B81" s="194"/>
      <c r="C81" s="134"/>
      <c r="D81" s="185"/>
      <c r="E81" s="136"/>
      <c r="F81" s="136"/>
      <c r="G81" s="189"/>
    </row>
    <row r="82" spans="1:7">
      <c r="A82" s="102"/>
      <c r="B82" s="139" t="s">
        <v>97</v>
      </c>
      <c r="C82" s="134"/>
      <c r="D82" s="185"/>
      <c r="E82" s="136"/>
      <c r="F82" s="136"/>
      <c r="G82" s="189"/>
    </row>
    <row r="83" spans="1:7" ht="26.4">
      <c r="A83" s="102"/>
      <c r="B83" s="194" t="s">
        <v>98</v>
      </c>
      <c r="C83" s="134"/>
      <c r="D83" s="185" t="s">
        <v>47</v>
      </c>
      <c r="E83" s="195"/>
      <c r="F83" s="136"/>
      <c r="G83" s="189">
        <f t="shared" ref="G83:G88" si="13">C83*F83</f>
        <v>0</v>
      </c>
    </row>
    <row r="84" spans="1:7">
      <c r="A84" s="102"/>
      <c r="B84" s="194" t="s">
        <v>99</v>
      </c>
      <c r="C84" s="134"/>
      <c r="D84" s="185" t="s">
        <v>47</v>
      </c>
      <c r="E84" s="195"/>
      <c r="F84" s="136"/>
      <c r="G84" s="189">
        <f t="shared" si="13"/>
        <v>0</v>
      </c>
    </row>
    <row r="85" spans="1:7">
      <c r="A85" s="102"/>
      <c r="B85" s="194" t="s">
        <v>100</v>
      </c>
      <c r="C85" s="134"/>
      <c r="D85" s="185" t="s">
        <v>47</v>
      </c>
      <c r="E85" s="195"/>
      <c r="F85" s="136"/>
      <c r="G85" s="189">
        <f t="shared" si="13"/>
        <v>0</v>
      </c>
    </row>
    <row r="86" spans="1:7">
      <c r="A86" s="102"/>
      <c r="B86" s="194" t="s">
        <v>101</v>
      </c>
      <c r="C86" s="134"/>
      <c r="D86" s="185" t="s">
        <v>47</v>
      </c>
      <c r="E86" s="195"/>
      <c r="F86" s="136"/>
      <c r="G86" s="189">
        <f t="shared" si="13"/>
        <v>0</v>
      </c>
    </row>
    <row r="87" spans="1:7">
      <c r="A87" s="102"/>
      <c r="B87" s="194" t="s">
        <v>102</v>
      </c>
      <c r="C87" s="134"/>
      <c r="D87" s="185" t="s">
        <v>47</v>
      </c>
      <c r="E87" s="195"/>
      <c r="F87" s="136"/>
      <c r="G87" s="189">
        <f t="shared" si="13"/>
        <v>0</v>
      </c>
    </row>
    <row r="88" spans="1:7">
      <c r="A88" s="102"/>
      <c r="B88" s="194" t="s">
        <v>103</v>
      </c>
      <c r="C88" s="134"/>
      <c r="D88" s="185" t="s">
        <v>47</v>
      </c>
      <c r="E88" s="195"/>
      <c r="F88" s="136"/>
      <c r="G88" s="189">
        <f t="shared" si="13"/>
        <v>0</v>
      </c>
    </row>
    <row r="89" spans="1:7">
      <c r="A89" s="102"/>
      <c r="B89" s="194"/>
      <c r="C89" s="134"/>
      <c r="D89" s="185"/>
      <c r="E89" s="195"/>
      <c r="F89" s="136"/>
      <c r="G89" s="189"/>
    </row>
    <row r="90" spans="1:7">
      <c r="A90" s="102"/>
      <c r="B90" s="139" t="s">
        <v>104</v>
      </c>
      <c r="C90" s="134"/>
      <c r="D90" s="185"/>
      <c r="E90" s="136"/>
      <c r="F90" s="136"/>
      <c r="G90" s="189"/>
    </row>
    <row r="91" spans="1:7">
      <c r="A91" s="102"/>
      <c r="B91" s="194" t="s">
        <v>105</v>
      </c>
      <c r="C91" s="134"/>
      <c r="D91" s="185" t="s">
        <v>17</v>
      </c>
      <c r="E91" s="136"/>
      <c r="F91" s="195"/>
      <c r="G91" s="189">
        <f t="shared" ref="G91:G94" si="14">C91*E91</f>
        <v>0</v>
      </c>
    </row>
    <row r="92" spans="1:7">
      <c r="A92" s="102"/>
      <c r="B92" s="194" t="s">
        <v>106</v>
      </c>
      <c r="C92" s="134"/>
      <c r="D92" s="185" t="s">
        <v>17</v>
      </c>
      <c r="E92" s="136"/>
      <c r="F92" s="195"/>
      <c r="G92" s="189">
        <f t="shared" si="14"/>
        <v>0</v>
      </c>
    </row>
    <row r="93" spans="1:7">
      <c r="A93" s="102"/>
      <c r="B93" s="194" t="s">
        <v>107</v>
      </c>
      <c r="C93" s="134"/>
      <c r="D93" s="185" t="s">
        <v>17</v>
      </c>
      <c r="E93" s="136"/>
      <c r="F93" s="195"/>
      <c r="G93" s="189">
        <f t="shared" si="14"/>
        <v>0</v>
      </c>
    </row>
    <row r="94" spans="1:7">
      <c r="A94" s="102"/>
      <c r="B94" s="194" t="s">
        <v>108</v>
      </c>
      <c r="C94" s="134"/>
      <c r="D94" s="185" t="s">
        <v>17</v>
      </c>
      <c r="E94" s="136"/>
      <c r="F94" s="195"/>
      <c r="G94" s="189">
        <f t="shared" si="14"/>
        <v>0</v>
      </c>
    </row>
    <row r="95" spans="1:7">
      <c r="A95" s="102"/>
      <c r="B95" s="194" t="s">
        <v>109</v>
      </c>
      <c r="C95" s="134"/>
      <c r="D95" s="185" t="s">
        <v>47</v>
      </c>
      <c r="E95" s="195"/>
      <c r="F95" s="136"/>
      <c r="G95" s="189">
        <f t="shared" ref="G95:G96" si="15">C95*F95</f>
        <v>0</v>
      </c>
    </row>
    <row r="96" spans="1:7" ht="26.4">
      <c r="A96" s="102"/>
      <c r="B96" s="194" t="s">
        <v>110</v>
      </c>
      <c r="C96" s="134"/>
      <c r="D96" s="185" t="s">
        <v>47</v>
      </c>
      <c r="E96" s="195"/>
      <c r="F96" s="136"/>
      <c r="G96" s="189">
        <f t="shared" si="15"/>
        <v>0</v>
      </c>
    </row>
    <row r="97" spans="1:7" ht="26.4">
      <c r="A97" s="102"/>
      <c r="B97" s="194" t="s">
        <v>111</v>
      </c>
      <c r="C97" s="134"/>
      <c r="D97" s="185"/>
      <c r="E97" s="136"/>
      <c r="F97" s="136"/>
      <c r="G97" s="189"/>
    </row>
    <row r="98" spans="1:7">
      <c r="A98" s="102"/>
      <c r="B98" s="194" t="s">
        <v>112</v>
      </c>
      <c r="C98" s="134"/>
      <c r="D98" s="185"/>
      <c r="E98" s="136"/>
      <c r="F98" s="136"/>
      <c r="G98" s="189"/>
    </row>
    <row r="99" spans="1:7" ht="26.4">
      <c r="A99" s="102"/>
      <c r="B99" s="194" t="s">
        <v>113</v>
      </c>
      <c r="C99" s="134"/>
      <c r="D99" s="185"/>
      <c r="E99" s="136"/>
      <c r="F99" s="136"/>
      <c r="G99" s="189"/>
    </row>
    <row r="100" spans="1:7">
      <c r="A100" s="102"/>
      <c r="B100" s="194"/>
      <c r="C100" s="134"/>
      <c r="D100" s="185"/>
      <c r="E100" s="136"/>
      <c r="F100" s="136"/>
      <c r="G100" s="189"/>
    </row>
    <row r="101" spans="1:7">
      <c r="A101" s="102"/>
      <c r="B101" s="139" t="s">
        <v>114</v>
      </c>
      <c r="C101" s="134"/>
      <c r="D101" s="185"/>
      <c r="E101" s="136"/>
      <c r="F101" s="136"/>
      <c r="G101" s="189"/>
    </row>
    <row r="102" spans="1:7">
      <c r="A102" s="102"/>
      <c r="B102" s="194" t="s">
        <v>115</v>
      </c>
      <c r="C102" s="134"/>
      <c r="D102" s="185" t="s">
        <v>116</v>
      </c>
      <c r="E102" s="136"/>
      <c r="F102" s="195"/>
      <c r="G102" s="189">
        <f t="shared" ref="G102:G105" si="16">C102*E102</f>
        <v>0</v>
      </c>
    </row>
    <row r="103" spans="1:7">
      <c r="A103" s="102"/>
      <c r="B103" s="194" t="s">
        <v>117</v>
      </c>
      <c r="C103" s="134"/>
      <c r="D103" s="185" t="s">
        <v>116</v>
      </c>
      <c r="E103" s="136"/>
      <c r="F103" s="195"/>
      <c r="G103" s="189">
        <f t="shared" si="16"/>
        <v>0</v>
      </c>
    </row>
    <row r="104" spans="1:7">
      <c r="A104" s="102"/>
      <c r="B104" s="194" t="s">
        <v>118</v>
      </c>
      <c r="C104" s="134"/>
      <c r="D104" s="185" t="s">
        <v>116</v>
      </c>
      <c r="E104" s="136"/>
      <c r="F104" s="195"/>
      <c r="G104" s="189">
        <f t="shared" si="16"/>
        <v>0</v>
      </c>
    </row>
    <row r="105" spans="1:7">
      <c r="A105" s="102"/>
      <c r="B105" s="194" t="s">
        <v>119</v>
      </c>
      <c r="C105" s="134"/>
      <c r="D105" s="185" t="s">
        <v>116</v>
      </c>
      <c r="E105" s="136"/>
      <c r="F105" s="195"/>
      <c r="G105" s="189">
        <f t="shared" si="16"/>
        <v>0</v>
      </c>
    </row>
    <row r="106" spans="1:7">
      <c r="A106" s="102"/>
      <c r="B106" s="194"/>
      <c r="C106" s="134"/>
      <c r="D106" s="185"/>
      <c r="E106" s="136"/>
      <c r="F106" s="136"/>
      <c r="G106" s="189"/>
    </row>
    <row r="107" spans="1:7">
      <c r="A107" s="192">
        <v>2.2000000000000002</v>
      </c>
      <c r="B107" s="193" t="s">
        <v>120</v>
      </c>
      <c r="C107" s="134"/>
      <c r="D107" s="185"/>
      <c r="E107" s="136"/>
      <c r="F107" s="136"/>
      <c r="G107" s="189"/>
    </row>
    <row r="108" spans="1:7">
      <c r="A108" s="192"/>
      <c r="B108" s="193"/>
      <c r="C108" s="134"/>
      <c r="D108" s="185"/>
      <c r="E108" s="136"/>
      <c r="F108" s="136"/>
      <c r="G108" s="189"/>
    </row>
    <row r="109" spans="1:7">
      <c r="A109" s="102"/>
      <c r="B109" s="139" t="s">
        <v>121</v>
      </c>
      <c r="C109" s="134"/>
      <c r="D109" s="185"/>
      <c r="E109" s="136"/>
      <c r="F109" s="136"/>
      <c r="G109" s="189"/>
    </row>
    <row r="110" spans="1:7">
      <c r="A110" s="102"/>
      <c r="B110" s="194" t="s">
        <v>58</v>
      </c>
      <c r="C110" s="134"/>
      <c r="D110" s="185" t="s">
        <v>17</v>
      </c>
      <c r="E110" s="136"/>
      <c r="F110" s="195"/>
      <c r="G110" s="189">
        <f t="shared" ref="G110" si="17">C110*E110</f>
        <v>0</v>
      </c>
    </row>
    <row r="111" spans="1:7">
      <c r="A111" s="102"/>
      <c r="B111" s="194" t="s">
        <v>122</v>
      </c>
      <c r="C111" s="134"/>
      <c r="D111" s="185" t="s">
        <v>47</v>
      </c>
      <c r="E111" s="195"/>
      <c r="F111" s="136"/>
      <c r="G111" s="189">
        <f t="shared" ref="G111:G112" si="18">C111*F111</f>
        <v>0</v>
      </c>
    </row>
    <row r="112" spans="1:7" ht="26.4">
      <c r="A112" s="102"/>
      <c r="B112" s="194" t="s">
        <v>123</v>
      </c>
      <c r="C112" s="134"/>
      <c r="D112" s="185" t="s">
        <v>47</v>
      </c>
      <c r="E112" s="195"/>
      <c r="F112" s="136"/>
      <c r="G112" s="189">
        <f t="shared" si="18"/>
        <v>0</v>
      </c>
    </row>
    <row r="113" spans="1:7" ht="26.4">
      <c r="A113" s="102"/>
      <c r="B113" s="194" t="s">
        <v>124</v>
      </c>
      <c r="C113" s="134"/>
      <c r="D113" s="185" t="s">
        <v>17</v>
      </c>
      <c r="E113" s="136"/>
      <c r="F113" s="195"/>
      <c r="G113" s="189">
        <f t="shared" ref="G113" si="19">C113*E113</f>
        <v>0</v>
      </c>
    </row>
    <row r="114" spans="1:7" ht="26.4">
      <c r="A114" s="102"/>
      <c r="B114" s="194" t="s">
        <v>125</v>
      </c>
      <c r="C114" s="134"/>
      <c r="D114" s="185" t="s">
        <v>47</v>
      </c>
      <c r="E114" s="195"/>
      <c r="F114" s="136"/>
      <c r="G114" s="189">
        <f t="shared" ref="G114" si="20">C114*F114</f>
        <v>0</v>
      </c>
    </row>
    <row r="115" spans="1:7">
      <c r="A115" s="102"/>
      <c r="B115" s="194" t="s">
        <v>126</v>
      </c>
      <c r="C115" s="134"/>
      <c r="D115" s="185" t="s">
        <v>17</v>
      </c>
      <c r="E115" s="136"/>
      <c r="F115" s="195"/>
      <c r="G115" s="189">
        <f t="shared" ref="G115" si="21">C115*E115</f>
        <v>0</v>
      </c>
    </row>
    <row r="116" spans="1:7" ht="26.4">
      <c r="A116" s="102"/>
      <c r="B116" s="194" t="s">
        <v>127</v>
      </c>
      <c r="C116" s="134"/>
      <c r="D116" s="185" t="s">
        <v>47</v>
      </c>
      <c r="E116" s="195"/>
      <c r="F116" s="136"/>
      <c r="G116" s="189">
        <f t="shared" ref="G116" si="22">C116*F116</f>
        <v>0</v>
      </c>
    </row>
    <row r="117" spans="1:7" ht="39.6">
      <c r="A117" s="102"/>
      <c r="B117" s="194" t="s">
        <v>128</v>
      </c>
      <c r="C117" s="134"/>
      <c r="D117" s="185" t="s">
        <v>17</v>
      </c>
      <c r="E117" s="136"/>
      <c r="F117" s="195"/>
      <c r="G117" s="189">
        <f t="shared" ref="G117:G120" si="23">C117*E117</f>
        <v>0</v>
      </c>
    </row>
    <row r="118" spans="1:7" ht="26.4">
      <c r="A118" s="102"/>
      <c r="B118" s="194" t="s">
        <v>129</v>
      </c>
      <c r="C118" s="134"/>
      <c r="D118" s="185" t="s">
        <v>17</v>
      </c>
      <c r="E118" s="136"/>
      <c r="F118" s="195"/>
      <c r="G118" s="189">
        <f t="shared" si="23"/>
        <v>0</v>
      </c>
    </row>
    <row r="119" spans="1:7" ht="26.4">
      <c r="A119" s="102"/>
      <c r="B119" s="194" t="s">
        <v>130</v>
      </c>
      <c r="C119" s="134"/>
      <c r="D119" s="185" t="s">
        <v>17</v>
      </c>
      <c r="E119" s="136"/>
      <c r="F119" s="195"/>
      <c r="G119" s="189">
        <f t="shared" si="23"/>
        <v>0</v>
      </c>
    </row>
    <row r="120" spans="1:7" ht="26.4">
      <c r="A120" s="102"/>
      <c r="B120" s="194" t="s">
        <v>131</v>
      </c>
      <c r="C120" s="134"/>
      <c r="D120" s="185" t="s">
        <v>17</v>
      </c>
      <c r="E120" s="136"/>
      <c r="F120" s="195"/>
      <c r="G120" s="189">
        <f t="shared" si="23"/>
        <v>0</v>
      </c>
    </row>
    <row r="121" spans="1:7">
      <c r="A121" s="102"/>
      <c r="B121" s="194"/>
      <c r="C121" s="134"/>
      <c r="D121" s="185"/>
      <c r="E121" s="136"/>
      <c r="F121" s="136"/>
      <c r="G121" s="189"/>
    </row>
    <row r="122" spans="1:7" ht="27.6">
      <c r="A122" s="102"/>
      <c r="B122" s="139" t="s">
        <v>132</v>
      </c>
      <c r="C122" s="134"/>
      <c r="D122" s="185"/>
      <c r="E122" s="136"/>
      <c r="F122" s="136"/>
      <c r="G122" s="189"/>
    </row>
    <row r="123" spans="1:7" ht="52.8">
      <c r="A123" s="102"/>
      <c r="B123" s="194" t="s">
        <v>133</v>
      </c>
      <c r="C123" s="134"/>
      <c r="D123" s="185" t="s">
        <v>134</v>
      </c>
      <c r="E123" s="136"/>
      <c r="F123" s="195"/>
      <c r="G123" s="189">
        <f t="shared" ref="G123:G127" si="24">C123*E123</f>
        <v>0</v>
      </c>
    </row>
    <row r="124" spans="1:7" ht="26.4">
      <c r="A124" s="102"/>
      <c r="B124" s="194" t="s">
        <v>135</v>
      </c>
      <c r="C124" s="134"/>
      <c r="D124" s="185" t="s">
        <v>116</v>
      </c>
      <c r="E124" s="136"/>
      <c r="F124" s="195"/>
      <c r="G124" s="189">
        <f t="shared" si="24"/>
        <v>0</v>
      </c>
    </row>
    <row r="125" spans="1:7" ht="26.4">
      <c r="A125" s="102"/>
      <c r="B125" s="194" t="s">
        <v>136</v>
      </c>
      <c r="C125" s="134"/>
      <c r="D125" s="185" t="s">
        <v>116</v>
      </c>
      <c r="E125" s="136"/>
      <c r="F125" s="195"/>
      <c r="G125" s="189">
        <f t="shared" si="24"/>
        <v>0</v>
      </c>
    </row>
    <row r="126" spans="1:7" ht="39.6">
      <c r="A126" s="102"/>
      <c r="B126" s="194" t="s">
        <v>137</v>
      </c>
      <c r="C126" s="134"/>
      <c r="D126" s="185" t="s">
        <v>138</v>
      </c>
      <c r="E126" s="136"/>
      <c r="F126" s="195"/>
      <c r="G126" s="189">
        <f t="shared" si="24"/>
        <v>0</v>
      </c>
    </row>
    <row r="127" spans="1:7" ht="39.6">
      <c r="A127" s="102"/>
      <c r="B127" s="194" t="s">
        <v>139</v>
      </c>
      <c r="C127" s="134"/>
      <c r="D127" s="185" t="s">
        <v>138</v>
      </c>
      <c r="E127" s="136"/>
      <c r="F127" s="195"/>
      <c r="G127" s="189">
        <f t="shared" si="24"/>
        <v>0</v>
      </c>
    </row>
    <row r="128" spans="1:7">
      <c r="A128" s="102"/>
      <c r="B128" s="194"/>
      <c r="C128" s="134"/>
      <c r="D128" s="185"/>
      <c r="E128" s="136"/>
      <c r="F128" s="136"/>
      <c r="G128" s="189"/>
    </row>
    <row r="129" spans="1:7">
      <c r="A129" s="102"/>
      <c r="B129" s="139" t="s">
        <v>140</v>
      </c>
      <c r="C129" s="134"/>
      <c r="D129" s="185"/>
      <c r="E129" s="136"/>
      <c r="F129" s="136"/>
      <c r="G129" s="189"/>
    </row>
    <row r="130" spans="1:7">
      <c r="A130" s="102"/>
      <c r="B130" s="194" t="s">
        <v>141</v>
      </c>
      <c r="C130" s="134"/>
      <c r="D130" s="185" t="s">
        <v>116</v>
      </c>
      <c r="E130" s="136"/>
      <c r="F130" s="195"/>
      <c r="G130" s="189">
        <f t="shared" ref="G130:G141" si="25">C130*E130</f>
        <v>0</v>
      </c>
    </row>
    <row r="131" spans="1:7">
      <c r="A131" s="102"/>
      <c r="B131" s="194" t="s">
        <v>142</v>
      </c>
      <c r="C131" s="134"/>
      <c r="D131" s="185" t="s">
        <v>17</v>
      </c>
      <c r="E131" s="136"/>
      <c r="F131" s="195"/>
      <c r="G131" s="189">
        <f t="shared" si="25"/>
        <v>0</v>
      </c>
    </row>
    <row r="132" spans="1:7" ht="26.4">
      <c r="A132" s="102"/>
      <c r="B132" s="194" t="s">
        <v>143</v>
      </c>
      <c r="C132" s="134"/>
      <c r="D132" s="185" t="s">
        <v>17</v>
      </c>
      <c r="E132" s="136"/>
      <c r="F132" s="195"/>
      <c r="G132" s="189">
        <f t="shared" si="25"/>
        <v>0</v>
      </c>
    </row>
    <row r="133" spans="1:7" ht="26.4">
      <c r="A133" s="102"/>
      <c r="B133" s="194" t="s">
        <v>144</v>
      </c>
      <c r="C133" s="134"/>
      <c r="D133" s="185" t="s">
        <v>17</v>
      </c>
      <c r="E133" s="136"/>
      <c r="F133" s="195"/>
      <c r="G133" s="189">
        <f t="shared" si="25"/>
        <v>0</v>
      </c>
    </row>
    <row r="134" spans="1:7">
      <c r="A134" s="102"/>
      <c r="B134" s="194" t="s">
        <v>145</v>
      </c>
      <c r="C134" s="134"/>
      <c r="D134" s="185" t="s">
        <v>17</v>
      </c>
      <c r="E134" s="136"/>
      <c r="F134" s="195"/>
      <c r="G134" s="189">
        <f t="shared" si="25"/>
        <v>0</v>
      </c>
    </row>
    <row r="135" spans="1:7" ht="26.4">
      <c r="A135" s="102"/>
      <c r="B135" s="194" t="s">
        <v>146</v>
      </c>
      <c r="C135" s="134"/>
      <c r="D135" s="185" t="s">
        <v>17</v>
      </c>
      <c r="E135" s="136"/>
      <c r="F135" s="195"/>
      <c r="G135" s="189">
        <f t="shared" si="25"/>
        <v>0</v>
      </c>
    </row>
    <row r="136" spans="1:7">
      <c r="A136" s="102"/>
      <c r="B136" s="194" t="s">
        <v>147</v>
      </c>
      <c r="C136" s="134"/>
      <c r="D136" s="185" t="s">
        <v>17</v>
      </c>
      <c r="E136" s="136"/>
      <c r="F136" s="195"/>
      <c r="G136" s="189">
        <f t="shared" si="25"/>
        <v>0</v>
      </c>
    </row>
    <row r="137" spans="1:7" ht="26.4">
      <c r="A137" s="102"/>
      <c r="B137" s="194" t="s">
        <v>148</v>
      </c>
      <c r="C137" s="134"/>
      <c r="D137" s="185" t="s">
        <v>17</v>
      </c>
      <c r="E137" s="136"/>
      <c r="F137" s="195"/>
      <c r="G137" s="189">
        <f t="shared" si="25"/>
        <v>0</v>
      </c>
    </row>
    <row r="138" spans="1:7">
      <c r="A138" s="102"/>
      <c r="B138" s="194" t="s">
        <v>149</v>
      </c>
      <c r="C138" s="134"/>
      <c r="D138" s="185" t="s">
        <v>17</v>
      </c>
      <c r="E138" s="136"/>
      <c r="F138" s="195"/>
      <c r="G138" s="189">
        <f t="shared" si="25"/>
        <v>0</v>
      </c>
    </row>
    <row r="139" spans="1:7">
      <c r="A139" s="102"/>
      <c r="B139" s="194" t="s">
        <v>150</v>
      </c>
      <c r="C139" s="134"/>
      <c r="D139" s="185" t="s">
        <v>17</v>
      </c>
      <c r="E139" s="136"/>
      <c r="F139" s="195"/>
      <c r="G139" s="189">
        <f t="shared" si="25"/>
        <v>0</v>
      </c>
    </row>
    <row r="140" spans="1:7">
      <c r="A140" s="102"/>
      <c r="B140" s="194" t="s">
        <v>151</v>
      </c>
      <c r="C140" s="134"/>
      <c r="D140" s="185" t="s">
        <v>17</v>
      </c>
      <c r="E140" s="136"/>
      <c r="F140" s="195"/>
      <c r="G140" s="189">
        <f t="shared" si="25"/>
        <v>0</v>
      </c>
    </row>
    <row r="141" spans="1:7">
      <c r="A141" s="102"/>
      <c r="B141" s="194" t="s">
        <v>152</v>
      </c>
      <c r="C141" s="134"/>
      <c r="D141" s="185" t="s">
        <v>17</v>
      </c>
      <c r="E141" s="136"/>
      <c r="F141" s="195"/>
      <c r="G141" s="189">
        <f t="shared" si="25"/>
        <v>0</v>
      </c>
    </row>
    <row r="142" spans="1:7">
      <c r="A142" s="102"/>
      <c r="B142" s="194"/>
      <c r="C142" s="134"/>
      <c r="D142" s="185"/>
      <c r="E142" s="136"/>
      <c r="F142" s="136"/>
      <c r="G142" s="189"/>
    </row>
    <row r="143" spans="1:7">
      <c r="A143" s="102"/>
      <c r="B143" s="139" t="s">
        <v>153</v>
      </c>
      <c r="C143" s="134"/>
      <c r="D143" s="185"/>
      <c r="E143" s="136"/>
      <c r="F143" s="136"/>
      <c r="G143" s="189"/>
    </row>
    <row r="144" spans="1:7" ht="105.6">
      <c r="A144" s="102"/>
      <c r="B144" s="194" t="s">
        <v>154</v>
      </c>
      <c r="C144" s="134"/>
      <c r="D144" s="185" t="s">
        <v>17</v>
      </c>
      <c r="E144" s="136"/>
      <c r="F144" s="195"/>
      <c r="G144" s="189">
        <f t="shared" ref="G144:G147" si="26">C144*E144</f>
        <v>0</v>
      </c>
    </row>
    <row r="145" spans="1:7">
      <c r="A145" s="102"/>
      <c r="B145" s="194" t="s">
        <v>155</v>
      </c>
      <c r="C145" s="134"/>
      <c r="D145" s="185" t="s">
        <v>17</v>
      </c>
      <c r="E145" s="136"/>
      <c r="F145" s="195"/>
      <c r="G145" s="189">
        <f t="shared" si="26"/>
        <v>0</v>
      </c>
    </row>
    <row r="146" spans="1:7">
      <c r="A146" s="102"/>
      <c r="B146" s="194" t="s">
        <v>156</v>
      </c>
      <c r="C146" s="134"/>
      <c r="D146" s="185" t="s">
        <v>17</v>
      </c>
      <c r="E146" s="136"/>
      <c r="F146" s="195"/>
      <c r="G146" s="189">
        <f t="shared" si="26"/>
        <v>0</v>
      </c>
    </row>
    <row r="147" spans="1:7">
      <c r="A147" s="102"/>
      <c r="B147" s="194" t="s">
        <v>157</v>
      </c>
      <c r="C147" s="134"/>
      <c r="D147" s="185" t="s">
        <v>17</v>
      </c>
      <c r="E147" s="136"/>
      <c r="F147" s="195"/>
      <c r="G147" s="189">
        <f t="shared" si="26"/>
        <v>0</v>
      </c>
    </row>
    <row r="148" spans="1:7">
      <c r="A148" s="102"/>
      <c r="B148" s="194" t="s">
        <v>158</v>
      </c>
      <c r="C148" s="134"/>
      <c r="D148" s="185" t="s">
        <v>47</v>
      </c>
      <c r="E148" s="195"/>
      <c r="F148" s="136"/>
      <c r="G148" s="189">
        <f t="shared" ref="G148" si="27">C148*F148</f>
        <v>0</v>
      </c>
    </row>
    <row r="149" spans="1:7">
      <c r="A149" s="102"/>
      <c r="B149" s="194" t="s">
        <v>159</v>
      </c>
      <c r="C149" s="134"/>
      <c r="D149" s="185" t="s">
        <v>116</v>
      </c>
      <c r="E149" s="136"/>
      <c r="F149" s="195"/>
      <c r="G149" s="189">
        <f t="shared" ref="G149:G150" si="28">C149*E149</f>
        <v>0</v>
      </c>
    </row>
    <row r="150" spans="1:7">
      <c r="A150" s="102"/>
      <c r="B150" s="194" t="s">
        <v>160</v>
      </c>
      <c r="C150" s="134"/>
      <c r="D150" s="185" t="s">
        <v>116</v>
      </c>
      <c r="E150" s="136"/>
      <c r="F150" s="195"/>
      <c r="G150" s="189">
        <f t="shared" si="28"/>
        <v>0</v>
      </c>
    </row>
    <row r="151" spans="1:7">
      <c r="A151" s="102"/>
      <c r="B151" s="194" t="s">
        <v>161</v>
      </c>
      <c r="C151" s="134"/>
      <c r="D151" s="185" t="s">
        <v>47</v>
      </c>
      <c r="E151" s="195"/>
      <c r="F151" s="136"/>
      <c r="G151" s="189">
        <f t="shared" ref="G151:G152" si="29">C151*F151</f>
        <v>0</v>
      </c>
    </row>
    <row r="152" spans="1:7">
      <c r="A152" s="102"/>
      <c r="B152" s="194" t="s">
        <v>162</v>
      </c>
      <c r="C152" s="134"/>
      <c r="D152" s="185" t="s">
        <v>47</v>
      </c>
      <c r="E152" s="195"/>
      <c r="F152" s="136"/>
      <c r="G152" s="189">
        <f t="shared" si="29"/>
        <v>0</v>
      </c>
    </row>
    <row r="153" spans="1:7">
      <c r="A153" s="102"/>
      <c r="B153" s="194"/>
      <c r="C153" s="134"/>
      <c r="D153" s="185"/>
      <c r="E153" s="136"/>
      <c r="F153" s="136"/>
      <c r="G153" s="189"/>
    </row>
    <row r="154" spans="1:7">
      <c r="A154" s="102"/>
      <c r="B154" s="139" t="s">
        <v>163</v>
      </c>
      <c r="C154" s="134"/>
      <c r="D154" s="185"/>
      <c r="E154" s="136"/>
      <c r="F154" s="136"/>
      <c r="G154" s="189"/>
    </row>
    <row r="155" spans="1:7">
      <c r="A155" s="102"/>
      <c r="B155" s="194" t="s">
        <v>164</v>
      </c>
      <c r="C155" s="134"/>
      <c r="D155" s="185" t="s">
        <v>47</v>
      </c>
      <c r="E155" s="195"/>
      <c r="F155" s="136"/>
      <c r="G155" s="189">
        <f t="shared" ref="G155:G163" si="30">C155*F155</f>
        <v>0</v>
      </c>
    </row>
    <row r="156" spans="1:7" ht="26.4">
      <c r="A156" s="102"/>
      <c r="B156" s="194" t="s">
        <v>165</v>
      </c>
      <c r="C156" s="134"/>
      <c r="D156" s="185" t="s">
        <v>47</v>
      </c>
      <c r="E156" s="195"/>
      <c r="F156" s="136"/>
      <c r="G156" s="189">
        <f t="shared" si="30"/>
        <v>0</v>
      </c>
    </row>
    <row r="157" spans="1:7">
      <c r="A157" s="102"/>
      <c r="B157" s="194" t="s">
        <v>166</v>
      </c>
      <c r="C157" s="134"/>
      <c r="D157" s="185" t="s">
        <v>47</v>
      </c>
      <c r="E157" s="195"/>
      <c r="F157" s="136"/>
      <c r="G157" s="189">
        <f t="shared" si="30"/>
        <v>0</v>
      </c>
    </row>
    <row r="158" spans="1:7">
      <c r="A158" s="102"/>
      <c r="B158" s="194" t="s">
        <v>167</v>
      </c>
      <c r="C158" s="134"/>
      <c r="D158" s="185" t="s">
        <v>47</v>
      </c>
      <c r="E158" s="195"/>
      <c r="F158" s="136"/>
      <c r="G158" s="189">
        <f t="shared" si="30"/>
        <v>0</v>
      </c>
    </row>
    <row r="159" spans="1:7">
      <c r="A159" s="102"/>
      <c r="B159" s="194" t="s">
        <v>168</v>
      </c>
      <c r="C159" s="134"/>
      <c r="D159" s="185" t="s">
        <v>47</v>
      </c>
      <c r="E159" s="195"/>
      <c r="F159" s="136"/>
      <c r="G159" s="189">
        <f t="shared" si="30"/>
        <v>0</v>
      </c>
    </row>
    <row r="160" spans="1:7">
      <c r="A160" s="102"/>
      <c r="B160" s="194" t="s">
        <v>169</v>
      </c>
      <c r="C160" s="134"/>
      <c r="D160" s="185" t="s">
        <v>47</v>
      </c>
      <c r="E160" s="195"/>
      <c r="F160" s="136"/>
      <c r="G160" s="189">
        <f t="shared" si="30"/>
        <v>0</v>
      </c>
    </row>
    <row r="161" spans="1:7">
      <c r="A161" s="102"/>
      <c r="B161" s="194" t="s">
        <v>170</v>
      </c>
      <c r="C161" s="134"/>
      <c r="D161" s="185" t="s">
        <v>47</v>
      </c>
      <c r="E161" s="195"/>
      <c r="F161" s="136"/>
      <c r="G161" s="189">
        <f t="shared" si="30"/>
        <v>0</v>
      </c>
    </row>
    <row r="162" spans="1:7">
      <c r="A162" s="102"/>
      <c r="B162" s="194" t="s">
        <v>171</v>
      </c>
      <c r="C162" s="134"/>
      <c r="D162" s="185" t="s">
        <v>47</v>
      </c>
      <c r="E162" s="195"/>
      <c r="F162" s="136"/>
      <c r="G162" s="189">
        <f t="shared" si="30"/>
        <v>0</v>
      </c>
    </row>
    <row r="163" spans="1:7">
      <c r="A163" s="102"/>
      <c r="B163" s="194" t="s">
        <v>172</v>
      </c>
      <c r="C163" s="134"/>
      <c r="D163" s="185" t="s">
        <v>47</v>
      </c>
      <c r="E163" s="195"/>
      <c r="F163" s="136"/>
      <c r="G163" s="189">
        <f t="shared" si="30"/>
        <v>0</v>
      </c>
    </row>
    <row r="164" spans="1:7">
      <c r="A164" s="102"/>
      <c r="B164" s="194"/>
      <c r="C164" s="134"/>
      <c r="D164" s="185"/>
      <c r="E164" s="136"/>
      <c r="F164" s="136"/>
      <c r="G164" s="189"/>
    </row>
    <row r="165" spans="1:7">
      <c r="A165" s="102"/>
      <c r="B165" s="139" t="s">
        <v>173</v>
      </c>
      <c r="C165" s="134"/>
      <c r="D165" s="185"/>
      <c r="E165" s="136"/>
      <c r="F165" s="136"/>
      <c r="G165" s="189"/>
    </row>
    <row r="166" spans="1:7">
      <c r="A166" s="102"/>
      <c r="B166" s="194" t="s">
        <v>174</v>
      </c>
      <c r="C166" s="134"/>
      <c r="D166" s="185" t="s">
        <v>47</v>
      </c>
      <c r="E166" s="195"/>
      <c r="F166" s="136"/>
      <c r="G166" s="189">
        <f t="shared" ref="G166:G174" si="31">C166*F166</f>
        <v>0</v>
      </c>
    </row>
    <row r="167" spans="1:7">
      <c r="A167" s="102"/>
      <c r="B167" s="194" t="s">
        <v>175</v>
      </c>
      <c r="C167" s="134"/>
      <c r="D167" s="185" t="s">
        <v>47</v>
      </c>
      <c r="E167" s="195"/>
      <c r="F167" s="136"/>
      <c r="G167" s="189">
        <f t="shared" si="31"/>
        <v>0</v>
      </c>
    </row>
    <row r="168" spans="1:7" ht="39.6">
      <c r="A168" s="102"/>
      <c r="B168" s="194" t="s">
        <v>176</v>
      </c>
      <c r="C168" s="134"/>
      <c r="D168" s="185" t="s">
        <v>47</v>
      </c>
      <c r="E168" s="195"/>
      <c r="F168" s="136"/>
      <c r="G168" s="189">
        <f t="shared" si="31"/>
        <v>0</v>
      </c>
    </row>
    <row r="169" spans="1:7" ht="26.4">
      <c r="A169" s="102"/>
      <c r="B169" s="194" t="s">
        <v>177</v>
      </c>
      <c r="C169" s="134"/>
      <c r="D169" s="185" t="s">
        <v>47</v>
      </c>
      <c r="E169" s="195"/>
      <c r="F169" s="136"/>
      <c r="G169" s="189">
        <f t="shared" si="31"/>
        <v>0</v>
      </c>
    </row>
    <row r="170" spans="1:7">
      <c r="A170" s="102"/>
      <c r="B170" s="194" t="s">
        <v>178</v>
      </c>
      <c r="C170" s="134"/>
      <c r="D170" s="185" t="s">
        <v>47</v>
      </c>
      <c r="E170" s="195"/>
      <c r="F170" s="136"/>
      <c r="G170" s="189">
        <f t="shared" si="31"/>
        <v>0</v>
      </c>
    </row>
    <row r="171" spans="1:7">
      <c r="A171" s="102"/>
      <c r="B171" s="194" t="s">
        <v>179</v>
      </c>
      <c r="C171" s="134"/>
      <c r="D171" s="185" t="s">
        <v>47</v>
      </c>
      <c r="E171" s="195"/>
      <c r="F171" s="136"/>
      <c r="G171" s="189">
        <f t="shared" si="31"/>
        <v>0</v>
      </c>
    </row>
    <row r="172" spans="1:7">
      <c r="A172" s="102"/>
      <c r="B172" s="194" t="s">
        <v>180</v>
      </c>
      <c r="C172" s="134"/>
      <c r="D172" s="185" t="s">
        <v>47</v>
      </c>
      <c r="E172" s="195"/>
      <c r="F172" s="136"/>
      <c r="G172" s="189">
        <f t="shared" si="31"/>
        <v>0</v>
      </c>
    </row>
    <row r="173" spans="1:7">
      <c r="A173" s="102"/>
      <c r="B173" s="194" t="s">
        <v>181</v>
      </c>
      <c r="C173" s="134"/>
      <c r="D173" s="185" t="s">
        <v>47</v>
      </c>
      <c r="E173" s="195"/>
      <c r="F173" s="136"/>
      <c r="G173" s="189">
        <f t="shared" si="31"/>
        <v>0</v>
      </c>
    </row>
    <row r="174" spans="1:7">
      <c r="A174" s="102"/>
      <c r="B174" s="194" t="s">
        <v>182</v>
      </c>
      <c r="C174" s="134"/>
      <c r="D174" s="185" t="s">
        <v>47</v>
      </c>
      <c r="E174" s="195"/>
      <c r="F174" s="136"/>
      <c r="G174" s="189">
        <f t="shared" si="31"/>
        <v>0</v>
      </c>
    </row>
    <row r="175" spans="1:7">
      <c r="A175" s="102"/>
      <c r="B175" s="194"/>
      <c r="C175" s="134"/>
      <c r="D175" s="185"/>
      <c r="E175" s="136"/>
      <c r="F175" s="136"/>
      <c r="G175" s="189"/>
    </row>
    <row r="176" spans="1:7">
      <c r="A176" s="102"/>
      <c r="B176" s="139" t="s">
        <v>183</v>
      </c>
      <c r="C176" s="134"/>
      <c r="D176" s="185"/>
      <c r="E176" s="136"/>
      <c r="F176" s="136"/>
      <c r="G176" s="189"/>
    </row>
    <row r="177" spans="1:7">
      <c r="A177" s="102"/>
      <c r="B177" s="194" t="s">
        <v>184</v>
      </c>
      <c r="C177" s="134"/>
      <c r="D177" s="185" t="s">
        <v>17</v>
      </c>
      <c r="E177" s="136"/>
      <c r="F177" s="195"/>
      <c r="G177" s="189">
        <f t="shared" ref="G177:G183" si="32">C177*E177</f>
        <v>0</v>
      </c>
    </row>
    <row r="178" spans="1:7">
      <c r="A178" s="102"/>
      <c r="B178" s="194" t="s">
        <v>185</v>
      </c>
      <c r="C178" s="134"/>
      <c r="D178" s="185" t="s">
        <v>17</v>
      </c>
      <c r="E178" s="136"/>
      <c r="F178" s="195"/>
      <c r="G178" s="189">
        <f t="shared" si="32"/>
        <v>0</v>
      </c>
    </row>
    <row r="179" spans="1:7">
      <c r="A179" s="102"/>
      <c r="B179" s="194" t="s">
        <v>186</v>
      </c>
      <c r="C179" s="134"/>
      <c r="D179" s="185" t="s">
        <v>17</v>
      </c>
      <c r="E179" s="136"/>
      <c r="F179" s="195"/>
      <c r="G179" s="189">
        <f t="shared" si="32"/>
        <v>0</v>
      </c>
    </row>
    <row r="180" spans="1:7">
      <c r="A180" s="102"/>
      <c r="B180" s="194" t="s">
        <v>187</v>
      </c>
      <c r="C180" s="134"/>
      <c r="D180" s="185" t="s">
        <v>17</v>
      </c>
      <c r="E180" s="136"/>
      <c r="F180" s="195"/>
      <c r="G180" s="189">
        <f t="shared" si="32"/>
        <v>0</v>
      </c>
    </row>
    <row r="181" spans="1:7">
      <c r="A181" s="102"/>
      <c r="B181" s="194" t="s">
        <v>188</v>
      </c>
      <c r="C181" s="134"/>
      <c r="D181" s="185" t="s">
        <v>17</v>
      </c>
      <c r="E181" s="136"/>
      <c r="F181" s="195"/>
      <c r="G181" s="189">
        <f t="shared" si="32"/>
        <v>0</v>
      </c>
    </row>
    <row r="182" spans="1:7">
      <c r="A182" s="102"/>
      <c r="B182" s="194" t="s">
        <v>189</v>
      </c>
      <c r="C182" s="134"/>
      <c r="D182" s="185" t="s">
        <v>17</v>
      </c>
      <c r="E182" s="136"/>
      <c r="F182" s="195"/>
      <c r="G182" s="189">
        <f t="shared" si="32"/>
        <v>0</v>
      </c>
    </row>
    <row r="183" spans="1:7">
      <c r="A183" s="102"/>
      <c r="B183" s="194" t="s">
        <v>190</v>
      </c>
      <c r="C183" s="134"/>
      <c r="D183" s="185" t="s">
        <v>17</v>
      </c>
      <c r="E183" s="136"/>
      <c r="F183" s="195"/>
      <c r="G183" s="189">
        <f t="shared" si="32"/>
        <v>0</v>
      </c>
    </row>
    <row r="184" spans="1:7">
      <c r="A184" s="102"/>
      <c r="B184" s="194"/>
      <c r="C184" s="134"/>
      <c r="D184" s="185"/>
      <c r="E184" s="136"/>
      <c r="F184" s="136"/>
      <c r="G184" s="189"/>
    </row>
    <row r="185" spans="1:7">
      <c r="A185" s="192">
        <v>2.2999999999999998</v>
      </c>
      <c r="B185" s="193" t="s">
        <v>191</v>
      </c>
      <c r="C185" s="134"/>
      <c r="D185" s="185"/>
      <c r="E185" s="136"/>
      <c r="F185" s="136"/>
      <c r="G185" s="189"/>
    </row>
    <row r="186" spans="1:7">
      <c r="A186" s="102"/>
      <c r="B186" s="194"/>
      <c r="C186" s="134"/>
      <c r="D186" s="185"/>
      <c r="E186" s="136"/>
      <c r="F186" s="136"/>
      <c r="G186" s="189"/>
    </row>
    <row r="187" spans="1:7">
      <c r="A187" s="102"/>
      <c r="B187" s="139" t="s">
        <v>192</v>
      </c>
      <c r="C187" s="134"/>
      <c r="D187" s="185"/>
      <c r="E187" s="136"/>
      <c r="F187" s="136"/>
      <c r="G187" s="189"/>
    </row>
    <row r="188" spans="1:7">
      <c r="A188" s="102"/>
      <c r="B188" s="194" t="s">
        <v>193</v>
      </c>
      <c r="C188" s="134"/>
      <c r="D188" s="185" t="s">
        <v>116</v>
      </c>
      <c r="E188" s="136"/>
      <c r="F188" s="195"/>
      <c r="G188" s="189">
        <f t="shared" ref="G188:G189" si="33">C188*E188</f>
        <v>0</v>
      </c>
    </row>
    <row r="189" spans="1:7" ht="26.4">
      <c r="A189" s="102"/>
      <c r="B189" s="194" t="s">
        <v>194</v>
      </c>
      <c r="C189" s="134"/>
      <c r="D189" s="185" t="s">
        <v>17</v>
      </c>
      <c r="E189" s="136"/>
      <c r="F189" s="195"/>
      <c r="G189" s="189">
        <f t="shared" si="33"/>
        <v>0</v>
      </c>
    </row>
    <row r="190" spans="1:7">
      <c r="A190" s="102"/>
      <c r="B190" s="194" t="s">
        <v>195</v>
      </c>
      <c r="C190" s="134"/>
      <c r="D190" s="185" t="s">
        <v>47</v>
      </c>
      <c r="E190" s="195"/>
      <c r="F190" s="136"/>
      <c r="G190" s="189">
        <f t="shared" ref="G190" si="34">C190*F190</f>
        <v>0</v>
      </c>
    </row>
    <row r="191" spans="1:7">
      <c r="A191" s="102"/>
      <c r="B191" s="194"/>
      <c r="C191" s="134"/>
      <c r="D191" s="185"/>
      <c r="E191" s="136"/>
      <c r="F191" s="136"/>
      <c r="G191" s="189"/>
    </row>
    <row r="192" spans="1:7">
      <c r="A192" s="102"/>
      <c r="B192" s="139" t="s">
        <v>196</v>
      </c>
      <c r="C192" s="134"/>
      <c r="D192" s="185"/>
      <c r="E192" s="136"/>
      <c r="F192" s="136"/>
      <c r="G192" s="189"/>
    </row>
    <row r="193" spans="1:7">
      <c r="A193" s="102"/>
      <c r="B193" s="194" t="s">
        <v>197</v>
      </c>
      <c r="C193" s="134"/>
      <c r="D193" s="185" t="s">
        <v>116</v>
      </c>
      <c r="E193" s="136"/>
      <c r="F193" s="195"/>
      <c r="G193" s="189">
        <f t="shared" ref="G193:G194" si="35">C193*E193</f>
        <v>0</v>
      </c>
    </row>
    <row r="194" spans="1:7">
      <c r="A194" s="102"/>
      <c r="B194" s="194" t="s">
        <v>198</v>
      </c>
      <c r="C194" s="134"/>
      <c r="D194" s="185" t="s">
        <v>17</v>
      </c>
      <c r="E194" s="136"/>
      <c r="F194" s="195"/>
      <c r="G194" s="189">
        <f t="shared" si="35"/>
        <v>0</v>
      </c>
    </row>
    <row r="195" spans="1:7">
      <c r="A195" s="102"/>
      <c r="B195" s="194" t="s">
        <v>55</v>
      </c>
      <c r="C195" s="134"/>
      <c r="D195" s="185" t="s">
        <v>47</v>
      </c>
      <c r="E195" s="195"/>
      <c r="F195" s="136"/>
      <c r="G195" s="189">
        <f t="shared" ref="G195:G196" si="36">C195*F195</f>
        <v>0</v>
      </c>
    </row>
    <row r="196" spans="1:7">
      <c r="A196" s="102"/>
      <c r="B196" s="194" t="s">
        <v>199</v>
      </c>
      <c r="C196" s="134"/>
      <c r="D196" s="185" t="s">
        <v>47</v>
      </c>
      <c r="E196" s="195"/>
      <c r="F196" s="136"/>
      <c r="G196" s="189">
        <f t="shared" si="36"/>
        <v>0</v>
      </c>
    </row>
    <row r="197" spans="1:7">
      <c r="A197" s="102"/>
      <c r="B197" s="194"/>
      <c r="C197" s="134"/>
      <c r="D197" s="185"/>
      <c r="E197" s="136"/>
      <c r="F197" s="136"/>
      <c r="G197" s="189"/>
    </row>
    <row r="198" spans="1:7">
      <c r="A198" s="102"/>
      <c r="B198" s="139" t="s">
        <v>200</v>
      </c>
      <c r="C198" s="134"/>
      <c r="D198" s="185"/>
      <c r="E198" s="136"/>
      <c r="F198" s="136"/>
      <c r="G198" s="189"/>
    </row>
    <row r="199" spans="1:7">
      <c r="A199" s="102"/>
      <c r="B199" s="194" t="s">
        <v>193</v>
      </c>
      <c r="C199" s="134"/>
      <c r="D199" s="185" t="s">
        <v>116</v>
      </c>
      <c r="E199" s="136"/>
      <c r="F199" s="195"/>
      <c r="G199" s="189">
        <f t="shared" ref="G199:G203" si="37">C199*E199</f>
        <v>0</v>
      </c>
    </row>
    <row r="200" spans="1:7">
      <c r="A200" s="102"/>
      <c r="B200" s="194" t="s">
        <v>201</v>
      </c>
      <c r="C200" s="134"/>
      <c r="D200" s="185" t="s">
        <v>17</v>
      </c>
      <c r="E200" s="136"/>
      <c r="F200" s="195"/>
      <c r="G200" s="189">
        <f t="shared" si="37"/>
        <v>0</v>
      </c>
    </row>
    <row r="201" spans="1:7">
      <c r="A201" s="102"/>
      <c r="B201" s="194" t="s">
        <v>202</v>
      </c>
      <c r="C201" s="134"/>
      <c r="D201" s="185" t="s">
        <v>17</v>
      </c>
      <c r="E201" s="136"/>
      <c r="F201" s="195"/>
      <c r="G201" s="189">
        <f t="shared" si="37"/>
        <v>0</v>
      </c>
    </row>
    <row r="202" spans="1:7">
      <c r="A202" s="102"/>
      <c r="B202" s="194" t="s">
        <v>203</v>
      </c>
      <c r="C202" s="134"/>
      <c r="D202" s="185" t="s">
        <v>17</v>
      </c>
      <c r="E202" s="136"/>
      <c r="F202" s="195"/>
      <c r="G202" s="189">
        <f t="shared" si="37"/>
        <v>0</v>
      </c>
    </row>
    <row r="203" spans="1:7" ht="26.4">
      <c r="A203" s="102"/>
      <c r="B203" s="194" t="s">
        <v>204</v>
      </c>
      <c r="C203" s="134"/>
      <c r="D203" s="185" t="s">
        <v>17</v>
      </c>
      <c r="E203" s="136"/>
      <c r="F203" s="195"/>
      <c r="G203" s="189">
        <f t="shared" si="37"/>
        <v>0</v>
      </c>
    </row>
    <row r="204" spans="1:7">
      <c r="A204" s="102"/>
      <c r="B204" s="194" t="s">
        <v>205</v>
      </c>
      <c r="C204" s="134"/>
      <c r="D204" s="185" t="s">
        <v>47</v>
      </c>
      <c r="E204" s="195"/>
      <c r="F204" s="136"/>
      <c r="G204" s="189">
        <f t="shared" ref="G204" si="38">C204*F204</f>
        <v>0</v>
      </c>
    </row>
    <row r="205" spans="1:7">
      <c r="A205" s="102"/>
      <c r="B205" s="194" t="s">
        <v>206</v>
      </c>
      <c r="C205" s="134"/>
      <c r="D205" s="185" t="s">
        <v>17</v>
      </c>
      <c r="E205" s="136"/>
      <c r="F205" s="195"/>
      <c r="G205" s="189">
        <f t="shared" ref="G205:G206" si="39">C205*E205</f>
        <v>0</v>
      </c>
    </row>
    <row r="206" spans="1:7">
      <c r="A206" s="102"/>
      <c r="B206" s="194" t="s">
        <v>207</v>
      </c>
      <c r="C206" s="134"/>
      <c r="D206" s="185" t="s">
        <v>17</v>
      </c>
      <c r="E206" s="136"/>
      <c r="F206" s="195"/>
      <c r="G206" s="189">
        <f t="shared" si="39"/>
        <v>0</v>
      </c>
    </row>
    <row r="207" spans="1:7">
      <c r="A207" s="102"/>
      <c r="B207" s="194"/>
      <c r="C207" s="134"/>
      <c r="D207" s="185"/>
      <c r="E207" s="136"/>
      <c r="F207" s="136"/>
      <c r="G207" s="189"/>
    </row>
    <row r="208" spans="1:7" ht="27.6">
      <c r="A208" s="102"/>
      <c r="B208" s="139" t="s">
        <v>208</v>
      </c>
      <c r="C208" s="134"/>
      <c r="D208" s="185"/>
      <c r="E208" s="136"/>
      <c r="F208" s="136"/>
      <c r="G208" s="189"/>
    </row>
    <row r="209" spans="1:7" ht="52.8">
      <c r="A209" s="102"/>
      <c r="B209" s="194" t="s">
        <v>209</v>
      </c>
      <c r="C209" s="134"/>
      <c r="D209" s="185" t="s">
        <v>17</v>
      </c>
      <c r="E209" s="136"/>
      <c r="F209" s="195"/>
      <c r="G209" s="189">
        <f t="shared" ref="G209:G213" si="40">C209*E209</f>
        <v>0</v>
      </c>
    </row>
    <row r="210" spans="1:7" ht="92.4">
      <c r="A210" s="102"/>
      <c r="B210" s="194" t="s">
        <v>210</v>
      </c>
      <c r="C210" s="134"/>
      <c r="D210" s="185" t="s">
        <v>17</v>
      </c>
      <c r="E210" s="136"/>
      <c r="F210" s="195"/>
      <c r="G210" s="189">
        <f t="shared" si="40"/>
        <v>0</v>
      </c>
    </row>
    <row r="211" spans="1:7" ht="79.2">
      <c r="A211" s="102"/>
      <c r="B211" s="194" t="s">
        <v>211</v>
      </c>
      <c r="C211" s="134"/>
      <c r="D211" s="185" t="s">
        <v>17</v>
      </c>
      <c r="E211" s="136"/>
      <c r="F211" s="195"/>
      <c r="G211" s="189">
        <f t="shared" si="40"/>
        <v>0</v>
      </c>
    </row>
    <row r="212" spans="1:7" ht="52.8">
      <c r="A212" s="102"/>
      <c r="B212" s="194" t="s">
        <v>212</v>
      </c>
      <c r="C212" s="134"/>
      <c r="D212" s="185" t="s">
        <v>17</v>
      </c>
      <c r="E212" s="136"/>
      <c r="F212" s="195"/>
      <c r="G212" s="189">
        <f t="shared" si="40"/>
        <v>0</v>
      </c>
    </row>
    <row r="213" spans="1:7" ht="92.4">
      <c r="A213" s="102"/>
      <c r="B213" s="194" t="s">
        <v>213</v>
      </c>
      <c r="C213" s="134"/>
      <c r="D213" s="185" t="s">
        <v>17</v>
      </c>
      <c r="E213" s="136"/>
      <c r="F213" s="195"/>
      <c r="G213" s="189">
        <f t="shared" si="40"/>
        <v>0</v>
      </c>
    </row>
    <row r="214" spans="1:7">
      <c r="A214" s="102"/>
      <c r="B214" s="194"/>
      <c r="C214" s="134"/>
      <c r="D214" s="185"/>
      <c r="E214" s="136"/>
      <c r="F214" s="136"/>
      <c r="G214" s="189"/>
    </row>
    <row r="215" spans="1:7">
      <c r="A215" s="102"/>
      <c r="B215" s="139" t="s">
        <v>214</v>
      </c>
      <c r="C215" s="134"/>
      <c r="D215" s="185"/>
      <c r="E215" s="136"/>
      <c r="F215" s="136"/>
      <c r="G215" s="189"/>
    </row>
    <row r="216" spans="1:7">
      <c r="A216" s="102"/>
      <c r="B216" s="194" t="s">
        <v>215</v>
      </c>
      <c r="C216" s="134"/>
      <c r="D216" s="185" t="s">
        <v>17</v>
      </c>
      <c r="E216" s="136"/>
      <c r="F216" s="195"/>
      <c r="G216" s="189">
        <f t="shared" ref="G216:G222" si="41">C216*E216</f>
        <v>0</v>
      </c>
    </row>
    <row r="217" spans="1:7">
      <c r="A217" s="102"/>
      <c r="B217" s="194" t="s">
        <v>216</v>
      </c>
      <c r="C217" s="134"/>
      <c r="D217" s="185" t="s">
        <v>116</v>
      </c>
      <c r="E217" s="136"/>
      <c r="F217" s="195"/>
      <c r="G217" s="189">
        <f t="shared" si="41"/>
        <v>0</v>
      </c>
    </row>
    <row r="218" spans="1:7">
      <c r="A218" s="102"/>
      <c r="B218" s="194" t="s">
        <v>217</v>
      </c>
      <c r="C218" s="134"/>
      <c r="D218" s="185" t="s">
        <v>17</v>
      </c>
      <c r="E218" s="136"/>
      <c r="F218" s="195"/>
      <c r="G218" s="189">
        <f t="shared" si="41"/>
        <v>0</v>
      </c>
    </row>
    <row r="219" spans="1:7">
      <c r="A219" s="102"/>
      <c r="B219" s="194" t="s">
        <v>218</v>
      </c>
      <c r="C219" s="134"/>
      <c r="D219" s="185" t="s">
        <v>116</v>
      </c>
      <c r="E219" s="136"/>
      <c r="F219" s="195"/>
      <c r="G219" s="189">
        <f t="shared" si="41"/>
        <v>0</v>
      </c>
    </row>
    <row r="220" spans="1:7">
      <c r="A220" s="102"/>
      <c r="B220" s="194" t="s">
        <v>219</v>
      </c>
      <c r="C220" s="134"/>
      <c r="D220" s="185" t="s">
        <v>116</v>
      </c>
      <c r="E220" s="136"/>
      <c r="F220" s="195"/>
      <c r="G220" s="189">
        <f t="shared" si="41"/>
        <v>0</v>
      </c>
    </row>
    <row r="221" spans="1:7">
      <c r="A221" s="102"/>
      <c r="B221" s="194" t="s">
        <v>220</v>
      </c>
      <c r="C221" s="134"/>
      <c r="D221" s="185" t="s">
        <v>17</v>
      </c>
      <c r="E221" s="136"/>
      <c r="F221" s="195"/>
      <c r="G221" s="189">
        <f t="shared" si="41"/>
        <v>0</v>
      </c>
    </row>
    <row r="222" spans="1:7">
      <c r="A222" s="102"/>
      <c r="B222" s="194" t="s">
        <v>221</v>
      </c>
      <c r="C222" s="134"/>
      <c r="D222" s="185" t="s">
        <v>17</v>
      </c>
      <c r="E222" s="136"/>
      <c r="F222" s="195"/>
      <c r="G222" s="189">
        <f t="shared" si="41"/>
        <v>0</v>
      </c>
    </row>
    <row r="223" spans="1:7">
      <c r="A223" s="102"/>
      <c r="B223" s="194" t="s">
        <v>222</v>
      </c>
      <c r="C223" s="134"/>
      <c r="D223" s="185" t="s">
        <v>47</v>
      </c>
      <c r="E223" s="195"/>
      <c r="F223" s="136"/>
      <c r="G223" s="189">
        <f t="shared" ref="G223:G224" si="42">C223*F223</f>
        <v>0</v>
      </c>
    </row>
    <row r="224" spans="1:7">
      <c r="A224" s="102"/>
      <c r="B224" s="194" t="s">
        <v>223</v>
      </c>
      <c r="C224" s="134"/>
      <c r="D224" s="185" t="s">
        <v>47</v>
      </c>
      <c r="E224" s="195"/>
      <c r="F224" s="136"/>
      <c r="G224" s="189">
        <f t="shared" si="42"/>
        <v>0</v>
      </c>
    </row>
    <row r="225" spans="1:7">
      <c r="A225" s="102"/>
      <c r="B225" s="194"/>
      <c r="C225" s="134"/>
      <c r="D225" s="185"/>
      <c r="E225" s="136"/>
      <c r="F225" s="136"/>
      <c r="G225" s="189"/>
    </row>
    <row r="226" spans="1:7">
      <c r="A226" s="192">
        <v>2.4</v>
      </c>
      <c r="B226" s="193" t="s">
        <v>224</v>
      </c>
      <c r="C226" s="134"/>
      <c r="D226" s="185"/>
      <c r="E226" s="136"/>
      <c r="F226" s="136"/>
      <c r="G226" s="189"/>
    </row>
    <row r="227" spans="1:7">
      <c r="A227" s="102"/>
      <c r="B227" s="194"/>
      <c r="C227" s="134"/>
      <c r="D227" s="185"/>
      <c r="E227" s="136"/>
      <c r="F227" s="136"/>
      <c r="G227" s="189"/>
    </row>
    <row r="228" spans="1:7">
      <c r="A228" s="102"/>
      <c r="B228" s="139" t="s">
        <v>225</v>
      </c>
      <c r="C228" s="134"/>
      <c r="D228" s="185"/>
      <c r="E228" s="136"/>
      <c r="F228" s="136"/>
      <c r="G228" s="189"/>
    </row>
    <row r="229" spans="1:7">
      <c r="A229" s="102"/>
      <c r="B229" s="194" t="s">
        <v>226</v>
      </c>
      <c r="C229" s="134"/>
      <c r="D229" s="185" t="s">
        <v>47</v>
      </c>
      <c r="E229" s="195"/>
      <c r="F229" s="136"/>
      <c r="G229" s="189">
        <f t="shared" ref="G229:G230" si="43">C229*F229</f>
        <v>0</v>
      </c>
    </row>
    <row r="230" spans="1:7">
      <c r="A230" s="102"/>
      <c r="B230" s="194" t="s">
        <v>227</v>
      </c>
      <c r="C230" s="134"/>
      <c r="D230" s="185" t="s">
        <v>47</v>
      </c>
      <c r="E230" s="195"/>
      <c r="F230" s="136"/>
      <c r="G230" s="189">
        <f t="shared" si="43"/>
        <v>0</v>
      </c>
    </row>
    <row r="231" spans="1:7">
      <c r="A231" s="102"/>
      <c r="B231" s="194"/>
      <c r="C231" s="134"/>
      <c r="D231" s="185"/>
      <c r="E231" s="136"/>
      <c r="F231" s="136"/>
      <c r="G231" s="189"/>
    </row>
    <row r="232" spans="1:7">
      <c r="A232" s="102"/>
      <c r="B232" s="139" t="s">
        <v>228</v>
      </c>
      <c r="C232" s="134"/>
      <c r="D232" s="185"/>
      <c r="E232" s="136"/>
      <c r="F232" s="136"/>
      <c r="G232" s="189"/>
    </row>
    <row r="233" spans="1:7" ht="26.4">
      <c r="A233" s="102"/>
      <c r="B233" s="194" t="s">
        <v>229</v>
      </c>
      <c r="C233" s="134"/>
      <c r="D233" s="185" t="s">
        <v>17</v>
      </c>
      <c r="E233" s="136"/>
      <c r="F233" s="195"/>
      <c r="G233" s="189">
        <f t="shared" ref="G233:G236" si="44">C233*E233</f>
        <v>0</v>
      </c>
    </row>
    <row r="234" spans="1:7">
      <c r="A234" s="102"/>
      <c r="B234" s="194" t="s">
        <v>230</v>
      </c>
      <c r="C234" s="134"/>
      <c r="D234" s="185" t="s">
        <v>17</v>
      </c>
      <c r="E234" s="136"/>
      <c r="F234" s="195"/>
      <c r="G234" s="189">
        <f t="shared" si="44"/>
        <v>0</v>
      </c>
    </row>
    <row r="235" spans="1:7" ht="26.4">
      <c r="A235" s="102"/>
      <c r="B235" s="194" t="s">
        <v>231</v>
      </c>
      <c r="C235" s="134"/>
      <c r="D235" s="185" t="s">
        <v>17</v>
      </c>
      <c r="E235" s="136"/>
      <c r="F235" s="195"/>
      <c r="G235" s="189">
        <f t="shared" si="44"/>
        <v>0</v>
      </c>
    </row>
    <row r="236" spans="1:7" ht="26.4">
      <c r="A236" s="102"/>
      <c r="B236" s="194" t="s">
        <v>232</v>
      </c>
      <c r="C236" s="134"/>
      <c r="D236" s="185" t="s">
        <v>116</v>
      </c>
      <c r="E236" s="136"/>
      <c r="F236" s="195"/>
      <c r="G236" s="189">
        <f t="shared" si="44"/>
        <v>0</v>
      </c>
    </row>
    <row r="237" spans="1:7">
      <c r="A237" s="102"/>
      <c r="B237" s="194"/>
      <c r="C237" s="134"/>
      <c r="D237" s="185"/>
      <c r="E237" s="136"/>
      <c r="F237" s="136"/>
      <c r="G237" s="189"/>
    </row>
    <row r="238" spans="1:7">
      <c r="A238" s="102"/>
      <c r="B238" s="139" t="s">
        <v>233</v>
      </c>
      <c r="C238" s="134"/>
      <c r="D238" s="185"/>
      <c r="E238" s="136"/>
      <c r="F238" s="136"/>
      <c r="G238" s="189"/>
    </row>
    <row r="239" spans="1:7" ht="26.4">
      <c r="A239" s="102"/>
      <c r="B239" s="194" t="s">
        <v>234</v>
      </c>
      <c r="C239" s="134"/>
      <c r="D239" s="185" t="s">
        <v>138</v>
      </c>
      <c r="E239" s="136"/>
      <c r="F239" s="195"/>
      <c r="G239" s="189">
        <f t="shared" ref="G239:G244" si="45">C239*E239</f>
        <v>0</v>
      </c>
    </row>
    <row r="240" spans="1:7">
      <c r="A240" s="102"/>
      <c r="B240" s="194" t="s">
        <v>235</v>
      </c>
      <c r="C240" s="134"/>
      <c r="D240" s="185" t="s">
        <v>116</v>
      </c>
      <c r="E240" s="136"/>
      <c r="F240" s="195"/>
      <c r="G240" s="189">
        <f t="shared" si="45"/>
        <v>0</v>
      </c>
    </row>
    <row r="241" spans="1:7">
      <c r="A241" s="102"/>
      <c r="B241" s="194" t="s">
        <v>236</v>
      </c>
      <c r="C241" s="134"/>
      <c r="D241" s="185" t="s">
        <v>138</v>
      </c>
      <c r="E241" s="136"/>
      <c r="F241" s="195"/>
      <c r="G241" s="189">
        <f t="shared" si="45"/>
        <v>0</v>
      </c>
    </row>
    <row r="242" spans="1:7">
      <c r="A242" s="102"/>
      <c r="B242" s="194" t="s">
        <v>237</v>
      </c>
      <c r="C242" s="134"/>
      <c r="D242" s="185" t="s">
        <v>116</v>
      </c>
      <c r="E242" s="136"/>
      <c r="F242" s="195"/>
      <c r="G242" s="189">
        <f t="shared" si="45"/>
        <v>0</v>
      </c>
    </row>
    <row r="243" spans="1:7" ht="26.4">
      <c r="A243" s="102"/>
      <c r="B243" s="194" t="s">
        <v>238</v>
      </c>
      <c r="C243" s="134"/>
      <c r="D243" s="185" t="s">
        <v>116</v>
      </c>
      <c r="E243" s="136"/>
      <c r="F243" s="195"/>
      <c r="G243" s="189">
        <f t="shared" si="45"/>
        <v>0</v>
      </c>
    </row>
    <row r="244" spans="1:7" ht="26.4">
      <c r="A244" s="102"/>
      <c r="B244" s="194" t="s">
        <v>239</v>
      </c>
      <c r="C244" s="134"/>
      <c r="D244" s="185" t="s">
        <v>138</v>
      </c>
      <c r="E244" s="136"/>
      <c r="F244" s="195"/>
      <c r="G244" s="189">
        <f t="shared" si="45"/>
        <v>0</v>
      </c>
    </row>
    <row r="245" spans="1:7">
      <c r="A245" s="102"/>
      <c r="B245" s="194"/>
      <c r="C245" s="134"/>
      <c r="D245" s="185"/>
      <c r="E245" s="136"/>
      <c r="F245" s="136"/>
      <c r="G245" s="189"/>
    </row>
    <row r="246" spans="1:7">
      <c r="A246" s="192">
        <v>2.5</v>
      </c>
      <c r="B246" s="193" t="s">
        <v>240</v>
      </c>
      <c r="C246" s="134"/>
      <c r="D246" s="185"/>
      <c r="E246" s="136"/>
      <c r="F246" s="136"/>
      <c r="G246" s="189"/>
    </row>
    <row r="247" spans="1:7" ht="26.4">
      <c r="A247" s="102"/>
      <c r="B247" s="200" t="s">
        <v>241</v>
      </c>
      <c r="C247" s="134"/>
      <c r="D247" s="185"/>
      <c r="E247" s="136"/>
      <c r="F247" s="136"/>
      <c r="G247" s="189"/>
    </row>
    <row r="248" spans="1:7">
      <c r="A248" s="102"/>
      <c r="B248" s="200"/>
      <c r="C248" s="134"/>
      <c r="D248" s="185"/>
      <c r="E248" s="136"/>
      <c r="F248" s="136"/>
      <c r="G248" s="189"/>
    </row>
    <row r="249" spans="1:7">
      <c r="A249" s="102"/>
      <c r="B249" s="139" t="s">
        <v>242</v>
      </c>
      <c r="C249" s="134"/>
      <c r="D249" s="185"/>
      <c r="E249" s="136"/>
      <c r="F249" s="136"/>
      <c r="G249" s="189"/>
    </row>
    <row r="250" spans="1:7">
      <c r="A250" s="102"/>
      <c r="B250" s="194" t="s">
        <v>243</v>
      </c>
      <c r="C250" s="134"/>
      <c r="D250" s="185" t="s">
        <v>47</v>
      </c>
      <c r="E250" s="195"/>
      <c r="F250" s="136"/>
      <c r="G250" s="189">
        <f t="shared" ref="G250" si="46">C250*F250</f>
        <v>0</v>
      </c>
    </row>
    <row r="251" spans="1:7" ht="26.4">
      <c r="A251" s="102"/>
      <c r="B251" s="194" t="s">
        <v>244</v>
      </c>
      <c r="C251" s="134"/>
      <c r="D251" s="185" t="s">
        <v>17</v>
      </c>
      <c r="E251" s="136"/>
      <c r="F251" s="195"/>
      <c r="G251" s="189">
        <f t="shared" ref="G251:G260" si="47">C251*E251</f>
        <v>0</v>
      </c>
    </row>
    <row r="252" spans="1:7">
      <c r="A252" s="102"/>
      <c r="B252" s="194" t="s">
        <v>245</v>
      </c>
      <c r="C252" s="134"/>
      <c r="D252" s="185" t="s">
        <v>17</v>
      </c>
      <c r="E252" s="136"/>
      <c r="F252" s="195"/>
      <c r="G252" s="189">
        <f t="shared" si="47"/>
        <v>0</v>
      </c>
    </row>
    <row r="253" spans="1:7">
      <c r="A253" s="102"/>
      <c r="B253" s="194" t="s">
        <v>246</v>
      </c>
      <c r="C253" s="134"/>
      <c r="D253" s="185" t="s">
        <v>17</v>
      </c>
      <c r="E253" s="136"/>
      <c r="F253" s="195"/>
      <c r="G253" s="189">
        <f t="shared" si="47"/>
        <v>0</v>
      </c>
    </row>
    <row r="254" spans="1:7">
      <c r="A254" s="102"/>
      <c r="B254" s="194" t="s">
        <v>247</v>
      </c>
      <c r="C254" s="134"/>
      <c r="D254" s="185" t="s">
        <v>17</v>
      </c>
      <c r="E254" s="136"/>
      <c r="F254" s="195"/>
      <c r="G254" s="189">
        <f t="shared" si="47"/>
        <v>0</v>
      </c>
    </row>
    <row r="255" spans="1:7" ht="26.4">
      <c r="A255" s="102"/>
      <c r="B255" s="194" t="s">
        <v>248</v>
      </c>
      <c r="C255" s="134"/>
      <c r="D255" s="185" t="s">
        <v>116</v>
      </c>
      <c r="E255" s="136"/>
      <c r="F255" s="195"/>
      <c r="G255" s="189">
        <f t="shared" si="47"/>
        <v>0</v>
      </c>
    </row>
    <row r="256" spans="1:7">
      <c r="A256" s="102"/>
      <c r="B256" s="194" t="s">
        <v>249</v>
      </c>
      <c r="C256" s="134"/>
      <c r="D256" s="185" t="s">
        <v>116</v>
      </c>
      <c r="E256" s="136"/>
      <c r="F256" s="195"/>
      <c r="G256" s="189">
        <f t="shared" si="47"/>
        <v>0</v>
      </c>
    </row>
    <row r="257" spans="1:7">
      <c r="A257" s="102"/>
      <c r="B257" s="194" t="s">
        <v>250</v>
      </c>
      <c r="C257" s="134"/>
      <c r="D257" s="185" t="s">
        <v>116</v>
      </c>
      <c r="E257" s="136"/>
      <c r="F257" s="195"/>
      <c r="G257" s="189">
        <f t="shared" si="47"/>
        <v>0</v>
      </c>
    </row>
    <row r="258" spans="1:7">
      <c r="A258" s="102"/>
      <c r="B258" s="194" t="s">
        <v>251</v>
      </c>
      <c r="C258" s="134"/>
      <c r="D258" s="185" t="s">
        <v>116</v>
      </c>
      <c r="E258" s="136"/>
      <c r="F258" s="195"/>
      <c r="G258" s="189">
        <f t="shared" si="47"/>
        <v>0</v>
      </c>
    </row>
    <row r="259" spans="1:7">
      <c r="A259" s="102"/>
      <c r="B259" s="194" t="s">
        <v>252</v>
      </c>
      <c r="C259" s="134"/>
      <c r="D259" s="185" t="s">
        <v>116</v>
      </c>
      <c r="E259" s="136"/>
      <c r="F259" s="195"/>
      <c r="G259" s="189">
        <f t="shared" si="47"/>
        <v>0</v>
      </c>
    </row>
    <row r="260" spans="1:7">
      <c r="A260" s="102"/>
      <c r="B260" s="194" t="s">
        <v>253</v>
      </c>
      <c r="C260" s="134"/>
      <c r="D260" s="185" t="s">
        <v>17</v>
      </c>
      <c r="E260" s="136"/>
      <c r="F260" s="195"/>
      <c r="G260" s="189">
        <f t="shared" si="47"/>
        <v>0</v>
      </c>
    </row>
    <row r="261" spans="1:7">
      <c r="A261" s="102"/>
      <c r="B261" s="194" t="s">
        <v>254</v>
      </c>
      <c r="C261" s="134"/>
      <c r="D261" s="185" t="s">
        <v>47</v>
      </c>
      <c r="E261" s="195"/>
      <c r="F261" s="136"/>
      <c r="G261" s="189">
        <f t="shared" ref="G261:G262" si="48">C261*F261</f>
        <v>0</v>
      </c>
    </row>
    <row r="262" spans="1:7">
      <c r="A262" s="102"/>
      <c r="B262" s="194" t="s">
        <v>255</v>
      </c>
      <c r="C262" s="134"/>
      <c r="D262" s="185" t="s">
        <v>47</v>
      </c>
      <c r="E262" s="195"/>
      <c r="F262" s="136"/>
      <c r="G262" s="189">
        <f t="shared" si="48"/>
        <v>0</v>
      </c>
    </row>
    <row r="263" spans="1:7">
      <c r="A263" s="102"/>
      <c r="B263" s="194"/>
      <c r="C263" s="134"/>
      <c r="D263" s="185"/>
      <c r="E263" s="136"/>
      <c r="F263" s="136"/>
      <c r="G263" s="189"/>
    </row>
    <row r="264" spans="1:7">
      <c r="A264" s="102"/>
      <c r="B264" s="139" t="s">
        <v>256</v>
      </c>
      <c r="C264" s="134"/>
      <c r="D264" s="185"/>
      <c r="E264" s="136"/>
      <c r="F264" s="136"/>
      <c r="G264" s="189"/>
    </row>
    <row r="265" spans="1:7" ht="26.4">
      <c r="A265" s="102"/>
      <c r="B265" s="194" t="s">
        <v>257</v>
      </c>
      <c r="C265" s="134"/>
      <c r="D265" s="185" t="s">
        <v>17</v>
      </c>
      <c r="E265" s="136"/>
      <c r="F265" s="195"/>
      <c r="G265" s="189">
        <f t="shared" ref="G265:G274" si="49">C265*E265</f>
        <v>0</v>
      </c>
    </row>
    <row r="266" spans="1:7" ht="26.4">
      <c r="A266" s="102"/>
      <c r="B266" s="194" t="s">
        <v>258</v>
      </c>
      <c r="C266" s="134"/>
      <c r="D266" s="185" t="s">
        <v>17</v>
      </c>
      <c r="E266" s="136"/>
      <c r="F266" s="195"/>
      <c r="G266" s="189">
        <f t="shared" si="49"/>
        <v>0</v>
      </c>
    </row>
    <row r="267" spans="1:7">
      <c r="A267" s="102"/>
      <c r="B267" s="194" t="s">
        <v>259</v>
      </c>
      <c r="C267" s="134"/>
      <c r="D267" s="185" t="s">
        <v>17</v>
      </c>
      <c r="E267" s="136"/>
      <c r="F267" s="195"/>
      <c r="G267" s="189">
        <f t="shared" si="49"/>
        <v>0</v>
      </c>
    </row>
    <row r="268" spans="1:7" ht="26.4">
      <c r="A268" s="102"/>
      <c r="B268" s="194" t="s">
        <v>260</v>
      </c>
      <c r="C268" s="134"/>
      <c r="D268" s="185" t="s">
        <v>17</v>
      </c>
      <c r="E268" s="136"/>
      <c r="F268" s="195"/>
      <c r="G268" s="189">
        <f t="shared" si="49"/>
        <v>0</v>
      </c>
    </row>
    <row r="269" spans="1:7">
      <c r="A269" s="102"/>
      <c r="B269" s="194" t="s">
        <v>261</v>
      </c>
      <c r="C269" s="134"/>
      <c r="D269" s="185" t="s">
        <v>17</v>
      </c>
      <c r="E269" s="136"/>
      <c r="F269" s="195"/>
      <c r="G269" s="189">
        <f t="shared" si="49"/>
        <v>0</v>
      </c>
    </row>
    <row r="270" spans="1:7">
      <c r="A270" s="102"/>
      <c r="B270" s="194" t="s">
        <v>262</v>
      </c>
      <c r="C270" s="134"/>
      <c r="D270" s="185" t="s">
        <v>17</v>
      </c>
      <c r="E270" s="136"/>
      <c r="F270" s="195"/>
      <c r="G270" s="189">
        <f t="shared" si="49"/>
        <v>0</v>
      </c>
    </row>
    <row r="271" spans="1:7">
      <c r="A271" s="102"/>
      <c r="B271" s="194" t="s">
        <v>263</v>
      </c>
      <c r="C271" s="134"/>
      <c r="D271" s="185" t="s">
        <v>116</v>
      </c>
      <c r="E271" s="136"/>
      <c r="F271" s="195"/>
      <c r="G271" s="189">
        <f t="shared" si="49"/>
        <v>0</v>
      </c>
    </row>
    <row r="272" spans="1:7">
      <c r="A272" s="102"/>
      <c r="B272" s="194" t="s">
        <v>264</v>
      </c>
      <c r="C272" s="134"/>
      <c r="D272" s="185" t="s">
        <v>17</v>
      </c>
      <c r="E272" s="136"/>
      <c r="F272" s="195"/>
      <c r="G272" s="189">
        <f t="shared" si="49"/>
        <v>0</v>
      </c>
    </row>
    <row r="273" spans="1:7">
      <c r="A273" s="102"/>
      <c r="B273" s="194" t="s">
        <v>265</v>
      </c>
      <c r="C273" s="134"/>
      <c r="D273" s="185" t="s">
        <v>17</v>
      </c>
      <c r="E273" s="136"/>
      <c r="F273" s="195"/>
      <c r="G273" s="189">
        <f t="shared" si="49"/>
        <v>0</v>
      </c>
    </row>
    <row r="274" spans="1:7">
      <c r="A274" s="102"/>
      <c r="B274" s="194" t="s">
        <v>266</v>
      </c>
      <c r="C274" s="134"/>
      <c r="D274" s="185" t="s">
        <v>17</v>
      </c>
      <c r="E274" s="136"/>
      <c r="F274" s="195"/>
      <c r="G274" s="189">
        <f t="shared" si="49"/>
        <v>0</v>
      </c>
    </row>
    <row r="275" spans="1:7">
      <c r="A275" s="102"/>
      <c r="B275" s="194"/>
      <c r="C275" s="134"/>
      <c r="D275" s="185"/>
      <c r="E275" s="136"/>
      <c r="F275" s="136"/>
      <c r="G275" s="189"/>
    </row>
    <row r="276" spans="1:7">
      <c r="A276" s="102"/>
      <c r="B276" s="139" t="s">
        <v>267</v>
      </c>
      <c r="C276" s="134"/>
      <c r="D276" s="185"/>
      <c r="E276" s="136"/>
      <c r="F276" s="136"/>
      <c r="G276" s="189"/>
    </row>
    <row r="277" spans="1:7">
      <c r="A277" s="102"/>
      <c r="B277" s="194" t="s">
        <v>268</v>
      </c>
      <c r="C277" s="134"/>
      <c r="D277" s="185" t="s">
        <v>17</v>
      </c>
      <c r="E277" s="136"/>
      <c r="F277" s="195"/>
      <c r="G277" s="189">
        <f t="shared" ref="G277:G281" si="50">C277*E277</f>
        <v>0</v>
      </c>
    </row>
    <row r="278" spans="1:7">
      <c r="A278" s="102"/>
      <c r="B278" s="194" t="s">
        <v>269</v>
      </c>
      <c r="C278" s="134"/>
      <c r="D278" s="185" t="s">
        <v>17</v>
      </c>
      <c r="E278" s="136"/>
      <c r="F278" s="195"/>
      <c r="G278" s="189">
        <f t="shared" si="50"/>
        <v>0</v>
      </c>
    </row>
    <row r="279" spans="1:7">
      <c r="A279" s="102"/>
      <c r="B279" s="194" t="s">
        <v>270</v>
      </c>
      <c r="C279" s="134"/>
      <c r="D279" s="185" t="s">
        <v>17</v>
      </c>
      <c r="E279" s="136"/>
      <c r="F279" s="195"/>
      <c r="G279" s="189">
        <f t="shared" si="50"/>
        <v>0</v>
      </c>
    </row>
    <row r="280" spans="1:7">
      <c r="A280" s="102"/>
      <c r="B280" s="194" t="s">
        <v>271</v>
      </c>
      <c r="C280" s="134"/>
      <c r="D280" s="185" t="s">
        <v>47</v>
      </c>
      <c r="E280" s="195"/>
      <c r="F280" s="136"/>
      <c r="G280" s="189">
        <f t="shared" ref="G280" si="51">C280*F280</f>
        <v>0</v>
      </c>
    </row>
    <row r="281" spans="1:7" ht="26.4">
      <c r="A281" s="102"/>
      <c r="B281" s="194" t="s">
        <v>272</v>
      </c>
      <c r="C281" s="134"/>
      <c r="D281" s="185" t="s">
        <v>116</v>
      </c>
      <c r="E281" s="136"/>
      <c r="F281" s="195"/>
      <c r="G281" s="189">
        <f t="shared" si="50"/>
        <v>0</v>
      </c>
    </row>
    <row r="282" spans="1:7">
      <c r="A282" s="102"/>
      <c r="B282" s="194"/>
      <c r="C282" s="134"/>
      <c r="D282" s="185"/>
      <c r="E282" s="136"/>
      <c r="F282" s="136"/>
      <c r="G282" s="189"/>
    </row>
    <row r="283" spans="1:7">
      <c r="A283" s="192">
        <v>2.6</v>
      </c>
      <c r="B283" s="193" t="s">
        <v>273</v>
      </c>
      <c r="C283" s="134"/>
      <c r="D283" s="185"/>
      <c r="E283" s="136"/>
      <c r="F283" s="136"/>
      <c r="G283" s="189"/>
    </row>
    <row r="284" spans="1:7">
      <c r="A284" s="102"/>
      <c r="B284" s="194"/>
      <c r="C284" s="134"/>
      <c r="D284" s="185"/>
      <c r="E284" s="136"/>
      <c r="F284" s="136"/>
      <c r="G284" s="189"/>
    </row>
    <row r="285" spans="1:7">
      <c r="A285" s="102"/>
      <c r="B285" s="139" t="s">
        <v>274</v>
      </c>
      <c r="C285" s="134"/>
      <c r="D285" s="185"/>
      <c r="E285" s="136"/>
      <c r="F285" s="136"/>
      <c r="G285" s="189"/>
    </row>
    <row r="286" spans="1:7">
      <c r="A286" s="102"/>
      <c r="B286" s="194" t="s">
        <v>275</v>
      </c>
      <c r="C286" s="134"/>
      <c r="D286" s="185" t="s">
        <v>17</v>
      </c>
      <c r="E286" s="136"/>
      <c r="F286" s="195"/>
      <c r="G286" s="189">
        <f t="shared" ref="G286:G292" si="52">C286*E286</f>
        <v>0</v>
      </c>
    </row>
    <row r="287" spans="1:7">
      <c r="A287" s="102"/>
      <c r="B287" s="194" t="s">
        <v>276</v>
      </c>
      <c r="C287" s="134"/>
      <c r="D287" s="185" t="s">
        <v>17</v>
      </c>
      <c r="E287" s="136"/>
      <c r="F287" s="195"/>
      <c r="G287" s="189">
        <f t="shared" si="52"/>
        <v>0</v>
      </c>
    </row>
    <row r="288" spans="1:7">
      <c r="A288" s="102"/>
      <c r="B288" s="194" t="s">
        <v>277</v>
      </c>
      <c r="C288" s="134"/>
      <c r="D288" s="185" t="s">
        <v>17</v>
      </c>
      <c r="E288" s="136"/>
      <c r="F288" s="195"/>
      <c r="G288" s="189">
        <f t="shared" si="52"/>
        <v>0</v>
      </c>
    </row>
    <row r="289" spans="1:7">
      <c r="A289" s="102"/>
      <c r="B289" s="194" t="s">
        <v>278</v>
      </c>
      <c r="C289" s="134"/>
      <c r="D289" s="185" t="s">
        <v>17</v>
      </c>
      <c r="E289" s="136"/>
      <c r="F289" s="195"/>
      <c r="G289" s="189">
        <f t="shared" si="52"/>
        <v>0</v>
      </c>
    </row>
    <row r="290" spans="1:7">
      <c r="A290" s="102"/>
      <c r="B290" s="194" t="s">
        <v>279</v>
      </c>
      <c r="C290" s="134"/>
      <c r="D290" s="185" t="s">
        <v>17</v>
      </c>
      <c r="E290" s="136"/>
      <c r="F290" s="195"/>
      <c r="G290" s="189">
        <f t="shared" si="52"/>
        <v>0</v>
      </c>
    </row>
    <row r="291" spans="1:7">
      <c r="A291" s="102"/>
      <c r="B291" s="194" t="s">
        <v>280</v>
      </c>
      <c r="C291" s="134"/>
      <c r="D291" s="185" t="s">
        <v>17</v>
      </c>
      <c r="E291" s="136"/>
      <c r="F291" s="195"/>
      <c r="G291" s="189">
        <f t="shared" si="52"/>
        <v>0</v>
      </c>
    </row>
    <row r="292" spans="1:7">
      <c r="A292" s="102"/>
      <c r="B292" s="194" t="s">
        <v>281</v>
      </c>
      <c r="C292" s="134"/>
      <c r="D292" s="185" t="s">
        <v>17</v>
      </c>
      <c r="E292" s="136"/>
      <c r="F292" s="195"/>
      <c r="G292" s="189">
        <f t="shared" si="52"/>
        <v>0</v>
      </c>
    </row>
    <row r="293" spans="1:7">
      <c r="A293" s="102"/>
      <c r="B293" s="194"/>
      <c r="C293" s="134"/>
      <c r="D293" s="185"/>
      <c r="E293" s="136"/>
      <c r="F293" s="136"/>
      <c r="G293" s="189"/>
    </row>
    <row r="294" spans="1:7">
      <c r="A294" s="102"/>
      <c r="B294" s="139" t="s">
        <v>282</v>
      </c>
      <c r="C294" s="134"/>
      <c r="D294" s="185"/>
      <c r="E294" s="136"/>
      <c r="F294" s="136"/>
      <c r="G294" s="189"/>
    </row>
    <row r="295" spans="1:7">
      <c r="A295" s="102"/>
      <c r="B295" s="194" t="s">
        <v>283</v>
      </c>
      <c r="C295" s="134"/>
      <c r="D295" s="185" t="s">
        <v>17</v>
      </c>
      <c r="E295" s="136"/>
      <c r="F295" s="195"/>
      <c r="G295" s="189">
        <f t="shared" ref="G295:G299" si="53">C295*E295</f>
        <v>0</v>
      </c>
    </row>
    <row r="296" spans="1:7">
      <c r="A296" s="102"/>
      <c r="B296" s="194" t="s">
        <v>284</v>
      </c>
      <c r="C296" s="134"/>
      <c r="D296" s="185" t="s">
        <v>17</v>
      </c>
      <c r="E296" s="136"/>
      <c r="F296" s="195"/>
      <c r="G296" s="189">
        <f t="shared" si="53"/>
        <v>0</v>
      </c>
    </row>
    <row r="297" spans="1:7">
      <c r="A297" s="102"/>
      <c r="B297" s="194" t="s">
        <v>285</v>
      </c>
      <c r="C297" s="134"/>
      <c r="D297" s="185" t="s">
        <v>17</v>
      </c>
      <c r="E297" s="136"/>
      <c r="F297" s="195"/>
      <c r="G297" s="189">
        <f t="shared" si="53"/>
        <v>0</v>
      </c>
    </row>
    <row r="298" spans="1:7" ht="26.4">
      <c r="A298" s="102"/>
      <c r="B298" s="194" t="s">
        <v>286</v>
      </c>
      <c r="C298" s="134"/>
      <c r="D298" s="185" t="s">
        <v>17</v>
      </c>
      <c r="E298" s="136"/>
      <c r="F298" s="195"/>
      <c r="G298" s="189">
        <f t="shared" si="53"/>
        <v>0</v>
      </c>
    </row>
    <row r="299" spans="1:7">
      <c r="A299" s="102"/>
      <c r="B299" s="194" t="s">
        <v>287</v>
      </c>
      <c r="C299" s="134"/>
      <c r="D299" s="185" t="s">
        <v>17</v>
      </c>
      <c r="E299" s="136"/>
      <c r="F299" s="195"/>
      <c r="G299" s="189">
        <f t="shared" si="53"/>
        <v>0</v>
      </c>
    </row>
    <row r="300" spans="1:7">
      <c r="A300" s="102"/>
      <c r="B300" s="194"/>
      <c r="C300" s="134"/>
      <c r="D300" s="185"/>
      <c r="E300" s="136"/>
      <c r="F300" s="136"/>
      <c r="G300" s="189"/>
    </row>
    <row r="301" spans="1:7">
      <c r="A301" s="102"/>
      <c r="B301" s="139" t="s">
        <v>288</v>
      </c>
      <c r="C301" s="134"/>
      <c r="D301" s="185"/>
      <c r="E301" s="136"/>
      <c r="F301" s="136"/>
      <c r="G301" s="189"/>
    </row>
    <row r="302" spans="1:7">
      <c r="A302" s="102"/>
      <c r="B302" s="194" t="s">
        <v>289</v>
      </c>
      <c r="C302" s="134"/>
      <c r="D302" s="185" t="s">
        <v>17</v>
      </c>
      <c r="E302" s="136"/>
      <c r="F302" s="195"/>
      <c r="G302" s="189">
        <f t="shared" ref="G302:G308" si="54">C302*E302</f>
        <v>0</v>
      </c>
    </row>
    <row r="303" spans="1:7" ht="26.4">
      <c r="A303" s="102"/>
      <c r="B303" s="194" t="s">
        <v>290</v>
      </c>
      <c r="C303" s="134"/>
      <c r="D303" s="185" t="s">
        <v>17</v>
      </c>
      <c r="E303" s="136"/>
      <c r="F303" s="195"/>
      <c r="G303" s="189">
        <f t="shared" si="54"/>
        <v>0</v>
      </c>
    </row>
    <row r="304" spans="1:7" ht="26.4">
      <c r="A304" s="102"/>
      <c r="B304" s="194" t="s">
        <v>291</v>
      </c>
      <c r="C304" s="134"/>
      <c r="D304" s="185" t="s">
        <v>17</v>
      </c>
      <c r="E304" s="136"/>
      <c r="F304" s="195"/>
      <c r="G304" s="189">
        <f t="shared" si="54"/>
        <v>0</v>
      </c>
    </row>
    <row r="305" spans="1:7" ht="26.4">
      <c r="A305" s="102"/>
      <c r="B305" s="194" t="s">
        <v>292</v>
      </c>
      <c r="C305" s="134"/>
      <c r="D305" s="185" t="s">
        <v>17</v>
      </c>
      <c r="E305" s="136"/>
      <c r="F305" s="195"/>
      <c r="G305" s="189">
        <f t="shared" si="54"/>
        <v>0</v>
      </c>
    </row>
    <row r="306" spans="1:7" ht="26.4">
      <c r="A306" s="102"/>
      <c r="B306" s="194" t="s">
        <v>293</v>
      </c>
      <c r="C306" s="134"/>
      <c r="D306" s="185" t="s">
        <v>17</v>
      </c>
      <c r="E306" s="136"/>
      <c r="F306" s="195"/>
      <c r="G306" s="189">
        <f t="shared" si="54"/>
        <v>0</v>
      </c>
    </row>
    <row r="307" spans="1:7" ht="26.4">
      <c r="A307" s="102"/>
      <c r="B307" s="194" t="s">
        <v>294</v>
      </c>
      <c r="C307" s="134"/>
      <c r="D307" s="185" t="s">
        <v>17</v>
      </c>
      <c r="E307" s="136"/>
      <c r="F307" s="195"/>
      <c r="G307" s="189">
        <f t="shared" si="54"/>
        <v>0</v>
      </c>
    </row>
    <row r="308" spans="1:7">
      <c r="A308" s="102"/>
      <c r="B308" s="194" t="s">
        <v>295</v>
      </c>
      <c r="C308" s="134"/>
      <c r="D308" s="185" t="s">
        <v>17</v>
      </c>
      <c r="E308" s="136"/>
      <c r="F308" s="195"/>
      <c r="G308" s="189">
        <f t="shared" si="54"/>
        <v>0</v>
      </c>
    </row>
    <row r="309" spans="1:7">
      <c r="A309" s="102"/>
      <c r="B309" s="194"/>
      <c r="C309" s="134"/>
      <c r="D309" s="185"/>
      <c r="E309" s="136"/>
      <c r="F309" s="136"/>
      <c r="G309" s="189"/>
    </row>
    <row r="310" spans="1:7">
      <c r="A310" s="102"/>
      <c r="B310" s="139" t="s">
        <v>296</v>
      </c>
      <c r="C310" s="134"/>
      <c r="D310" s="185"/>
      <c r="E310" s="136"/>
      <c r="F310" s="136"/>
      <c r="G310" s="189"/>
    </row>
    <row r="311" spans="1:7">
      <c r="A311" s="102"/>
      <c r="B311" s="194" t="s">
        <v>297</v>
      </c>
      <c r="C311" s="134"/>
      <c r="D311" s="185" t="s">
        <v>17</v>
      </c>
      <c r="E311" s="136"/>
      <c r="F311" s="195"/>
      <c r="G311" s="189">
        <f t="shared" ref="G311:G316" si="55">C311*E311</f>
        <v>0</v>
      </c>
    </row>
    <row r="312" spans="1:7">
      <c r="A312" s="102"/>
      <c r="B312" s="194" t="s">
        <v>298</v>
      </c>
      <c r="C312" s="134"/>
      <c r="D312" s="185" t="s">
        <v>17</v>
      </c>
      <c r="E312" s="136"/>
      <c r="F312" s="195"/>
      <c r="G312" s="189">
        <f t="shared" si="55"/>
        <v>0</v>
      </c>
    </row>
    <row r="313" spans="1:7">
      <c r="A313" s="102"/>
      <c r="B313" s="194" t="s">
        <v>299</v>
      </c>
      <c r="C313" s="134"/>
      <c r="D313" s="185" t="s">
        <v>17</v>
      </c>
      <c r="E313" s="136"/>
      <c r="F313" s="195"/>
      <c r="G313" s="189">
        <f t="shared" si="55"/>
        <v>0</v>
      </c>
    </row>
    <row r="314" spans="1:7">
      <c r="A314" s="102"/>
      <c r="B314" s="194" t="s">
        <v>300</v>
      </c>
      <c r="C314" s="134"/>
      <c r="D314" s="185" t="s">
        <v>17</v>
      </c>
      <c r="E314" s="136"/>
      <c r="F314" s="195"/>
      <c r="G314" s="189">
        <f t="shared" si="55"/>
        <v>0</v>
      </c>
    </row>
    <row r="315" spans="1:7">
      <c r="A315" s="102"/>
      <c r="B315" s="194" t="s">
        <v>301</v>
      </c>
      <c r="C315" s="134"/>
      <c r="D315" s="185" t="s">
        <v>17</v>
      </c>
      <c r="E315" s="136"/>
      <c r="F315" s="195"/>
      <c r="G315" s="189">
        <f t="shared" si="55"/>
        <v>0</v>
      </c>
    </row>
    <row r="316" spans="1:7" ht="39.6">
      <c r="A316" s="102"/>
      <c r="B316" s="194" t="s">
        <v>302</v>
      </c>
      <c r="C316" s="134"/>
      <c r="D316" s="185" t="s">
        <v>17</v>
      </c>
      <c r="E316" s="136"/>
      <c r="F316" s="195"/>
      <c r="G316" s="189">
        <f t="shared" si="55"/>
        <v>0</v>
      </c>
    </row>
    <row r="317" spans="1:7">
      <c r="A317" s="102"/>
      <c r="B317" s="194"/>
      <c r="C317" s="134"/>
      <c r="D317" s="185"/>
      <c r="E317" s="136"/>
      <c r="F317" s="136"/>
      <c r="G317" s="189"/>
    </row>
    <row r="318" spans="1:7">
      <c r="A318" s="102"/>
      <c r="B318" s="139" t="s">
        <v>303</v>
      </c>
      <c r="C318" s="134"/>
      <c r="D318" s="185"/>
      <c r="E318" s="136"/>
      <c r="F318" s="136"/>
      <c r="G318" s="189"/>
    </row>
    <row r="319" spans="1:7">
      <c r="A319" s="102"/>
      <c r="B319" s="194" t="s">
        <v>304</v>
      </c>
      <c r="C319" s="134"/>
      <c r="D319" s="185" t="s">
        <v>17</v>
      </c>
      <c r="E319" s="136"/>
      <c r="F319" s="195"/>
      <c r="G319" s="189">
        <f t="shared" ref="G319:G322" si="56">C319*E319</f>
        <v>0</v>
      </c>
    </row>
    <row r="320" spans="1:7">
      <c r="A320" s="102"/>
      <c r="B320" s="194" t="s">
        <v>305</v>
      </c>
      <c r="C320" s="134"/>
      <c r="D320" s="185" t="s">
        <v>17</v>
      </c>
      <c r="E320" s="136"/>
      <c r="F320" s="195"/>
      <c r="G320" s="189">
        <f t="shared" si="56"/>
        <v>0</v>
      </c>
    </row>
    <row r="321" spans="1:7">
      <c r="A321" s="102"/>
      <c r="B321" s="194" t="s">
        <v>306</v>
      </c>
      <c r="C321" s="134"/>
      <c r="D321" s="185" t="s">
        <v>17</v>
      </c>
      <c r="E321" s="136"/>
      <c r="F321" s="195"/>
      <c r="G321" s="189">
        <f t="shared" si="56"/>
        <v>0</v>
      </c>
    </row>
    <row r="322" spans="1:7">
      <c r="A322" s="102"/>
      <c r="B322" s="194" t="s">
        <v>307</v>
      </c>
      <c r="C322" s="134"/>
      <c r="D322" s="185" t="s">
        <v>17</v>
      </c>
      <c r="E322" s="136"/>
      <c r="F322" s="195"/>
      <c r="G322" s="189">
        <f t="shared" si="56"/>
        <v>0</v>
      </c>
    </row>
    <row r="323" spans="1:7">
      <c r="A323" s="102"/>
      <c r="B323" s="194"/>
      <c r="C323" s="134"/>
      <c r="D323" s="185"/>
      <c r="E323" s="136"/>
      <c r="F323" s="136"/>
      <c r="G323" s="189"/>
    </row>
    <row r="324" spans="1:7">
      <c r="A324" s="192">
        <v>2.7</v>
      </c>
      <c r="B324" s="193" t="s">
        <v>308</v>
      </c>
      <c r="C324" s="134"/>
      <c r="D324" s="185"/>
      <c r="E324" s="136"/>
      <c r="F324" s="136"/>
      <c r="G324" s="189"/>
    </row>
    <row r="325" spans="1:7">
      <c r="A325" s="102"/>
      <c r="B325" s="139" t="s">
        <v>309</v>
      </c>
      <c r="C325" s="134"/>
      <c r="D325" s="185"/>
      <c r="E325" s="136"/>
      <c r="F325" s="136"/>
      <c r="G325" s="189"/>
    </row>
    <row r="326" spans="1:7" ht="26.4">
      <c r="A326" s="102"/>
      <c r="B326" s="194" t="s">
        <v>310</v>
      </c>
      <c r="C326" s="134"/>
      <c r="D326" s="185" t="s">
        <v>17</v>
      </c>
      <c r="E326" s="136"/>
      <c r="F326" s="195"/>
      <c r="G326" s="189">
        <f t="shared" ref="G326" si="57">C326*E326</f>
        <v>0</v>
      </c>
    </row>
    <row r="327" spans="1:7">
      <c r="A327" s="102"/>
      <c r="B327" s="194"/>
      <c r="C327" s="134"/>
      <c r="D327" s="185"/>
      <c r="E327" s="136"/>
      <c r="F327" s="136"/>
      <c r="G327" s="189"/>
    </row>
    <row r="328" spans="1:7">
      <c r="A328" s="102"/>
      <c r="B328" s="139" t="s">
        <v>311</v>
      </c>
      <c r="C328" s="134"/>
      <c r="D328" s="185"/>
      <c r="E328" s="136"/>
      <c r="F328" s="136"/>
      <c r="G328" s="189"/>
    </row>
    <row r="329" spans="1:7">
      <c r="A329" s="102"/>
      <c r="B329" s="194" t="s">
        <v>312</v>
      </c>
      <c r="C329" s="134"/>
      <c r="D329" s="185" t="s">
        <v>47</v>
      </c>
      <c r="E329" s="195"/>
      <c r="F329" s="136"/>
      <c r="G329" s="189">
        <f t="shared" ref="G329:G331" si="58">C329*F329</f>
        <v>0</v>
      </c>
    </row>
    <row r="330" spans="1:7">
      <c r="A330" s="102"/>
      <c r="B330" s="194" t="s">
        <v>313</v>
      </c>
      <c r="C330" s="134"/>
      <c r="D330" s="185" t="s">
        <v>47</v>
      </c>
      <c r="E330" s="195"/>
      <c r="F330" s="136"/>
      <c r="G330" s="189">
        <f t="shared" si="58"/>
        <v>0</v>
      </c>
    </row>
    <row r="331" spans="1:7">
      <c r="A331" s="102"/>
      <c r="B331" s="194" t="s">
        <v>314</v>
      </c>
      <c r="C331" s="134"/>
      <c r="D331" s="185" t="s">
        <v>47</v>
      </c>
      <c r="E331" s="195"/>
      <c r="F331" s="136"/>
      <c r="G331" s="189">
        <f t="shared" si="58"/>
        <v>0</v>
      </c>
    </row>
    <row r="332" spans="1:7" ht="26.4">
      <c r="A332" s="102"/>
      <c r="B332" s="194" t="s">
        <v>315</v>
      </c>
      <c r="C332" s="134"/>
      <c r="D332" s="185" t="s">
        <v>116</v>
      </c>
      <c r="E332" s="136"/>
      <c r="F332" s="195"/>
      <c r="G332" s="189">
        <f t="shared" ref="G332:G333" si="59">C332*E332</f>
        <v>0</v>
      </c>
    </row>
    <row r="333" spans="1:7" ht="39.6">
      <c r="A333" s="102"/>
      <c r="B333" s="194" t="s">
        <v>316</v>
      </c>
      <c r="C333" s="134"/>
      <c r="D333" s="185" t="s">
        <v>116</v>
      </c>
      <c r="E333" s="136"/>
      <c r="F333" s="195"/>
      <c r="G333" s="189">
        <f t="shared" si="59"/>
        <v>0</v>
      </c>
    </row>
    <row r="334" spans="1:7">
      <c r="A334" s="102"/>
      <c r="B334" s="194" t="s">
        <v>317</v>
      </c>
      <c r="C334" s="134"/>
      <c r="D334" s="185" t="s">
        <v>47</v>
      </c>
      <c r="E334" s="195"/>
      <c r="F334" s="136"/>
      <c r="G334" s="189">
        <f t="shared" ref="G334" si="60">C334*F334</f>
        <v>0</v>
      </c>
    </row>
    <row r="335" spans="1:7">
      <c r="A335" s="102"/>
      <c r="B335" s="194" t="s">
        <v>318</v>
      </c>
      <c r="C335" s="134"/>
      <c r="D335" s="185" t="s">
        <v>116</v>
      </c>
      <c r="E335" s="136"/>
      <c r="F335" s="195"/>
      <c r="G335" s="189">
        <f t="shared" ref="G335:G336" si="61">C335*E335</f>
        <v>0</v>
      </c>
    </row>
    <row r="336" spans="1:7">
      <c r="A336" s="102"/>
      <c r="B336" s="194" t="s">
        <v>319</v>
      </c>
      <c r="C336" s="134"/>
      <c r="D336" s="185" t="s">
        <v>116</v>
      </c>
      <c r="E336" s="136"/>
      <c r="F336" s="195"/>
      <c r="G336" s="189">
        <f t="shared" si="61"/>
        <v>0</v>
      </c>
    </row>
    <row r="337" spans="1:7">
      <c r="A337" s="102"/>
      <c r="B337" s="194" t="s">
        <v>320</v>
      </c>
      <c r="C337" s="134"/>
      <c r="D337" s="185" t="s">
        <v>47</v>
      </c>
      <c r="E337" s="195"/>
      <c r="F337" s="136"/>
      <c r="G337" s="189">
        <f t="shared" ref="G337" si="62">C337*F337</f>
        <v>0</v>
      </c>
    </row>
    <row r="338" spans="1:7">
      <c r="A338" s="102"/>
      <c r="B338" s="194" t="s">
        <v>321</v>
      </c>
      <c r="C338" s="134"/>
      <c r="D338" s="185" t="s">
        <v>116</v>
      </c>
      <c r="E338" s="136"/>
      <c r="F338" s="195"/>
      <c r="G338" s="189">
        <f t="shared" ref="G338:G340" si="63">C338*E338</f>
        <v>0</v>
      </c>
    </row>
    <row r="339" spans="1:7" ht="66">
      <c r="A339" s="102"/>
      <c r="B339" s="194" t="s">
        <v>322</v>
      </c>
      <c r="C339" s="134"/>
      <c r="D339" s="185" t="s">
        <v>17</v>
      </c>
      <c r="E339" s="136"/>
      <c r="F339" s="195"/>
      <c r="G339" s="189">
        <f t="shared" si="63"/>
        <v>0</v>
      </c>
    </row>
    <row r="340" spans="1:7" ht="26.4">
      <c r="A340" s="102"/>
      <c r="B340" s="194" t="s">
        <v>323</v>
      </c>
      <c r="C340" s="134"/>
      <c r="D340" s="185" t="s">
        <v>116</v>
      </c>
      <c r="E340" s="136"/>
      <c r="F340" s="195"/>
      <c r="G340" s="189">
        <f t="shared" si="63"/>
        <v>0</v>
      </c>
    </row>
    <row r="341" spans="1:7">
      <c r="A341" s="102"/>
      <c r="B341" s="194"/>
      <c r="C341" s="134"/>
      <c r="D341" s="185"/>
      <c r="E341" s="136"/>
      <c r="F341" s="136"/>
      <c r="G341" s="189"/>
    </row>
    <row r="342" spans="1:7">
      <c r="A342" s="102"/>
      <c r="B342" s="139" t="s">
        <v>324</v>
      </c>
      <c r="C342" s="134"/>
      <c r="D342" s="185"/>
      <c r="E342" s="136"/>
      <c r="F342" s="136"/>
      <c r="G342" s="189"/>
    </row>
    <row r="343" spans="1:7" ht="26.4">
      <c r="A343" s="102"/>
      <c r="B343" s="194" t="s">
        <v>325</v>
      </c>
      <c r="C343" s="134"/>
      <c r="D343" s="185"/>
      <c r="E343" s="136"/>
      <c r="F343" s="136"/>
      <c r="G343" s="189"/>
    </row>
    <row r="344" spans="1:7" ht="26.4">
      <c r="A344" s="102"/>
      <c r="B344" s="194" t="s">
        <v>326</v>
      </c>
      <c r="C344" s="134"/>
      <c r="D344" s="185" t="s">
        <v>47</v>
      </c>
      <c r="E344" s="195"/>
      <c r="F344" s="136"/>
      <c r="G344" s="189">
        <f t="shared" ref="G344" si="64">C344*F344</f>
        <v>0</v>
      </c>
    </row>
    <row r="345" spans="1:7">
      <c r="A345" s="102"/>
      <c r="B345" s="194" t="s">
        <v>327</v>
      </c>
      <c r="C345" s="134"/>
      <c r="D345" s="185" t="s">
        <v>116</v>
      </c>
      <c r="E345" s="136"/>
      <c r="F345" s="195"/>
      <c r="G345" s="189">
        <f t="shared" ref="G345:G346" si="65">C345*E345</f>
        <v>0</v>
      </c>
    </row>
    <row r="346" spans="1:7">
      <c r="A346" s="102"/>
      <c r="B346" s="194" t="s">
        <v>328</v>
      </c>
      <c r="C346" s="134"/>
      <c r="D346" s="185" t="s">
        <v>17</v>
      </c>
      <c r="E346" s="136"/>
      <c r="F346" s="195"/>
      <c r="G346" s="189">
        <f t="shared" si="65"/>
        <v>0</v>
      </c>
    </row>
    <row r="347" spans="1:7">
      <c r="A347" s="102"/>
      <c r="B347" s="194"/>
      <c r="C347" s="134"/>
      <c r="D347" s="185"/>
      <c r="E347" s="136"/>
      <c r="F347" s="136"/>
      <c r="G347" s="189"/>
    </row>
    <row r="348" spans="1:7">
      <c r="A348" s="102"/>
      <c r="B348" s="139" t="s">
        <v>329</v>
      </c>
      <c r="C348" s="134"/>
      <c r="D348" s="185"/>
      <c r="E348" s="136"/>
      <c r="F348" s="136"/>
      <c r="G348" s="189"/>
    </row>
    <row r="349" spans="1:7" ht="26.4">
      <c r="A349" s="102"/>
      <c r="B349" s="194" t="s">
        <v>330</v>
      </c>
      <c r="C349" s="134"/>
      <c r="D349" s="185"/>
      <c r="E349" s="136"/>
      <c r="F349" s="136"/>
      <c r="G349" s="189"/>
    </row>
    <row r="350" spans="1:7" ht="26.4">
      <c r="A350" s="102"/>
      <c r="B350" s="194" t="s">
        <v>331</v>
      </c>
      <c r="C350" s="134"/>
      <c r="D350" s="185" t="s">
        <v>47</v>
      </c>
      <c r="E350" s="195"/>
      <c r="F350" s="136"/>
      <c r="G350" s="189">
        <f t="shared" ref="G350" si="66">C350*F350</f>
        <v>0</v>
      </c>
    </row>
    <row r="351" spans="1:7">
      <c r="A351" s="102"/>
      <c r="B351" s="194" t="s">
        <v>332</v>
      </c>
      <c r="C351" s="134"/>
      <c r="D351" s="185" t="s">
        <v>116</v>
      </c>
      <c r="E351" s="136"/>
      <c r="F351" s="195"/>
      <c r="G351" s="189">
        <f t="shared" ref="G351:G354" si="67">C351*E351</f>
        <v>0</v>
      </c>
    </row>
    <row r="352" spans="1:7">
      <c r="A352" s="102"/>
      <c r="B352" s="194" t="s">
        <v>333</v>
      </c>
      <c r="C352" s="134"/>
      <c r="D352" s="185" t="s">
        <v>116</v>
      </c>
      <c r="E352" s="136"/>
      <c r="F352" s="195"/>
      <c r="G352" s="189">
        <f t="shared" si="67"/>
        <v>0</v>
      </c>
    </row>
    <row r="353" spans="1:7">
      <c r="A353" s="102"/>
      <c r="B353" s="194" t="s">
        <v>334</v>
      </c>
      <c r="C353" s="134"/>
      <c r="D353" s="185" t="s">
        <v>116</v>
      </c>
      <c r="E353" s="136"/>
      <c r="F353" s="195"/>
      <c r="G353" s="189">
        <f t="shared" si="67"/>
        <v>0</v>
      </c>
    </row>
    <row r="354" spans="1:7">
      <c r="A354" s="102"/>
      <c r="B354" s="194" t="s">
        <v>335</v>
      </c>
      <c r="C354" s="134"/>
      <c r="D354" s="185" t="s">
        <v>17</v>
      </c>
      <c r="E354" s="136"/>
      <c r="F354" s="195"/>
      <c r="G354" s="189">
        <f t="shared" si="67"/>
        <v>0</v>
      </c>
    </row>
    <row r="355" spans="1:7">
      <c r="A355" s="102"/>
      <c r="B355" s="194" t="s">
        <v>336</v>
      </c>
      <c r="C355" s="134"/>
      <c r="D355" s="185" t="s">
        <v>47</v>
      </c>
      <c r="E355" s="195"/>
      <c r="F355" s="136"/>
      <c r="G355" s="189">
        <f t="shared" ref="G355" si="68">C355*F355</f>
        <v>0</v>
      </c>
    </row>
    <row r="356" spans="1:7">
      <c r="A356" s="102"/>
      <c r="B356" s="194" t="s">
        <v>337</v>
      </c>
      <c r="C356" s="134"/>
      <c r="D356" s="185" t="s">
        <v>17</v>
      </c>
      <c r="E356" s="136"/>
      <c r="F356" s="195"/>
      <c r="G356" s="189">
        <f t="shared" ref="G356" si="69">C356*E356</f>
        <v>0</v>
      </c>
    </row>
    <row r="357" spans="1:7">
      <c r="A357" s="102"/>
      <c r="B357" s="194" t="s">
        <v>338</v>
      </c>
      <c r="C357" s="134"/>
      <c r="D357" s="185" t="s">
        <v>339</v>
      </c>
      <c r="E357" s="195"/>
      <c r="F357" s="136"/>
      <c r="G357" s="189">
        <f t="shared" ref="G357" si="70">C357*F357</f>
        <v>0</v>
      </c>
    </row>
    <row r="358" spans="1:7">
      <c r="A358" s="102"/>
      <c r="B358" s="194" t="s">
        <v>340</v>
      </c>
      <c r="C358" s="134"/>
      <c r="D358" s="185" t="s">
        <v>17</v>
      </c>
      <c r="E358" s="136"/>
      <c r="F358" s="195"/>
      <c r="G358" s="189">
        <f t="shared" ref="G358" si="71">C358*E358</f>
        <v>0</v>
      </c>
    </row>
    <row r="359" spans="1:7">
      <c r="A359" s="102"/>
      <c r="B359" s="194"/>
      <c r="C359" s="134"/>
      <c r="D359" s="185"/>
      <c r="E359" s="136"/>
      <c r="F359" s="136"/>
      <c r="G359" s="189"/>
    </row>
    <row r="360" spans="1:7">
      <c r="A360" s="102"/>
      <c r="B360" s="139" t="s">
        <v>341</v>
      </c>
      <c r="C360" s="134"/>
      <c r="D360" s="185"/>
      <c r="E360" s="136"/>
      <c r="F360" s="136"/>
      <c r="G360" s="189"/>
    </row>
    <row r="361" spans="1:7">
      <c r="A361" s="102"/>
      <c r="B361" s="194" t="s">
        <v>342</v>
      </c>
      <c r="C361" s="134"/>
      <c r="D361" s="185" t="s">
        <v>47</v>
      </c>
      <c r="E361" s="195"/>
      <c r="F361" s="136"/>
      <c r="G361" s="189">
        <f t="shared" ref="G361:G364" si="72">C361*F361</f>
        <v>0</v>
      </c>
    </row>
    <row r="362" spans="1:7">
      <c r="A362" s="102"/>
      <c r="B362" s="194" t="s">
        <v>343</v>
      </c>
      <c r="C362" s="134"/>
      <c r="D362" s="185" t="s">
        <v>47</v>
      </c>
      <c r="E362" s="195"/>
      <c r="F362" s="136"/>
      <c r="G362" s="189">
        <f t="shared" si="72"/>
        <v>0</v>
      </c>
    </row>
    <row r="363" spans="1:7">
      <c r="A363" s="102"/>
      <c r="B363" s="194" t="s">
        <v>344</v>
      </c>
      <c r="C363" s="134"/>
      <c r="D363" s="185" t="s">
        <v>47</v>
      </c>
      <c r="E363" s="195"/>
      <c r="F363" s="136"/>
      <c r="G363" s="189">
        <f t="shared" si="72"/>
        <v>0</v>
      </c>
    </row>
    <row r="364" spans="1:7">
      <c r="A364" s="102"/>
      <c r="B364" s="194" t="s">
        <v>345</v>
      </c>
      <c r="C364" s="134"/>
      <c r="D364" s="185" t="s">
        <v>47</v>
      </c>
      <c r="E364" s="195"/>
      <c r="F364" s="136"/>
      <c r="G364" s="189">
        <f t="shared" si="72"/>
        <v>0</v>
      </c>
    </row>
    <row r="365" spans="1:7">
      <c r="A365" s="102"/>
      <c r="B365" s="194" t="s">
        <v>346</v>
      </c>
      <c r="C365" s="134"/>
      <c r="D365" s="185" t="s">
        <v>17</v>
      </c>
      <c r="E365" s="136"/>
      <c r="F365" s="195"/>
      <c r="G365" s="189">
        <f t="shared" ref="G365" si="73">C365*E365</f>
        <v>0</v>
      </c>
    </row>
    <row r="366" spans="1:7">
      <c r="A366" s="102"/>
      <c r="B366" s="194"/>
      <c r="C366" s="134"/>
      <c r="D366" s="185"/>
      <c r="E366" s="136"/>
      <c r="F366" s="136"/>
      <c r="G366" s="189"/>
    </row>
    <row r="367" spans="1:7">
      <c r="A367" s="102"/>
      <c r="B367" s="139" t="s">
        <v>347</v>
      </c>
      <c r="C367" s="134"/>
      <c r="D367" s="185"/>
      <c r="E367" s="136"/>
      <c r="F367" s="136"/>
      <c r="G367" s="189"/>
    </row>
    <row r="368" spans="1:7">
      <c r="A368" s="102"/>
      <c r="B368" s="194" t="s">
        <v>348</v>
      </c>
      <c r="C368" s="134"/>
      <c r="D368" s="185" t="s">
        <v>47</v>
      </c>
      <c r="E368" s="195"/>
      <c r="F368" s="136"/>
      <c r="G368" s="189">
        <f t="shared" ref="G368:G370" si="74">C368*F368</f>
        <v>0</v>
      </c>
    </row>
    <row r="369" spans="1:7">
      <c r="A369" s="102"/>
      <c r="B369" s="194" t="s">
        <v>349</v>
      </c>
      <c r="C369" s="134"/>
      <c r="D369" s="185" t="s">
        <v>47</v>
      </c>
      <c r="E369" s="195"/>
      <c r="F369" s="136"/>
      <c r="G369" s="189">
        <f t="shared" si="74"/>
        <v>0</v>
      </c>
    </row>
    <row r="370" spans="1:7">
      <c r="A370" s="102"/>
      <c r="B370" s="194" t="s">
        <v>350</v>
      </c>
      <c r="C370" s="134"/>
      <c r="D370" s="185" t="s">
        <v>47</v>
      </c>
      <c r="E370" s="195"/>
      <c r="F370" s="136"/>
      <c r="G370" s="189">
        <f t="shared" si="74"/>
        <v>0</v>
      </c>
    </row>
    <row r="371" spans="1:7">
      <c r="A371" s="102"/>
      <c r="B371" s="194" t="s">
        <v>351</v>
      </c>
      <c r="C371" s="134"/>
      <c r="D371" s="185" t="s">
        <v>116</v>
      </c>
      <c r="E371" s="136"/>
      <c r="F371" s="195"/>
      <c r="G371" s="189">
        <f t="shared" ref="G371:G373" si="75">C371*E371</f>
        <v>0</v>
      </c>
    </row>
    <row r="372" spans="1:7" ht="39.6">
      <c r="A372" s="102"/>
      <c r="B372" s="194" t="s">
        <v>352</v>
      </c>
      <c r="C372" s="134"/>
      <c r="D372" s="185" t="s">
        <v>116</v>
      </c>
      <c r="E372" s="136"/>
      <c r="F372" s="195"/>
      <c r="G372" s="189">
        <f t="shared" si="75"/>
        <v>0</v>
      </c>
    </row>
    <row r="373" spans="1:7">
      <c r="A373" s="102"/>
      <c r="B373" s="194" t="s">
        <v>353</v>
      </c>
      <c r="C373" s="134"/>
      <c r="D373" s="185" t="s">
        <v>116</v>
      </c>
      <c r="E373" s="136"/>
      <c r="F373" s="195"/>
      <c r="G373" s="189">
        <f t="shared" si="75"/>
        <v>0</v>
      </c>
    </row>
    <row r="374" spans="1:7">
      <c r="A374" s="102"/>
      <c r="B374" s="194" t="s">
        <v>354</v>
      </c>
      <c r="C374" s="134"/>
      <c r="D374" s="185" t="s">
        <v>47</v>
      </c>
      <c r="E374" s="195"/>
      <c r="F374" s="136"/>
      <c r="G374" s="189">
        <f t="shared" ref="G374" si="76">C374*F374</f>
        <v>0</v>
      </c>
    </row>
    <row r="375" spans="1:7">
      <c r="A375" s="102"/>
      <c r="B375" s="194" t="s">
        <v>355</v>
      </c>
      <c r="C375" s="134"/>
      <c r="D375" s="185" t="s">
        <v>116</v>
      </c>
      <c r="E375" s="136"/>
      <c r="F375" s="195"/>
      <c r="G375" s="189">
        <f t="shared" ref="G375" si="77">C375*E375</f>
        <v>0</v>
      </c>
    </row>
    <row r="376" spans="1:7">
      <c r="A376" s="102"/>
      <c r="B376" s="194"/>
      <c r="C376" s="134"/>
      <c r="D376" s="185"/>
      <c r="E376" s="136"/>
      <c r="F376" s="136"/>
      <c r="G376" s="189"/>
    </row>
    <row r="377" spans="1:7">
      <c r="A377" s="102"/>
      <c r="B377" s="139" t="s">
        <v>356</v>
      </c>
      <c r="C377" s="134"/>
      <c r="D377" s="185"/>
      <c r="E377" s="136"/>
      <c r="F377" s="136"/>
      <c r="G377" s="189"/>
    </row>
    <row r="378" spans="1:7">
      <c r="A378" s="102"/>
      <c r="B378" s="194" t="s">
        <v>357</v>
      </c>
      <c r="C378" s="134"/>
      <c r="D378" s="185" t="s">
        <v>47</v>
      </c>
      <c r="E378" s="195"/>
      <c r="F378" s="136"/>
      <c r="G378" s="189">
        <f t="shared" ref="G378" si="78">C378*F378</f>
        <v>0</v>
      </c>
    </row>
    <row r="379" spans="1:7">
      <c r="A379" s="102"/>
      <c r="B379" s="194"/>
      <c r="C379" s="134"/>
      <c r="D379" s="185"/>
      <c r="E379" s="136"/>
      <c r="F379" s="136"/>
      <c r="G379" s="189"/>
    </row>
    <row r="380" spans="1:7">
      <c r="A380" s="192">
        <v>2.8</v>
      </c>
      <c r="B380" s="193" t="s">
        <v>358</v>
      </c>
      <c r="C380" s="134"/>
      <c r="D380" s="185"/>
      <c r="E380" s="136"/>
      <c r="F380" s="136"/>
      <c r="G380" s="189"/>
    </row>
    <row r="381" spans="1:7">
      <c r="A381" s="102"/>
      <c r="B381" s="194"/>
      <c r="C381" s="134"/>
      <c r="D381" s="185"/>
      <c r="E381" s="136"/>
      <c r="F381" s="136"/>
      <c r="G381" s="189"/>
    </row>
    <row r="382" spans="1:7">
      <c r="A382" s="102"/>
      <c r="B382" s="139" t="s">
        <v>359</v>
      </c>
      <c r="C382" s="134"/>
      <c r="D382" s="185"/>
      <c r="E382" s="136"/>
      <c r="F382" s="136"/>
      <c r="G382" s="189"/>
    </row>
    <row r="383" spans="1:7">
      <c r="A383" s="102"/>
      <c r="B383" s="194" t="s">
        <v>360</v>
      </c>
      <c r="C383" s="134"/>
      <c r="D383" s="185" t="s">
        <v>116</v>
      </c>
      <c r="E383" s="136"/>
      <c r="F383" s="195"/>
      <c r="G383" s="189">
        <f t="shared" ref="G383" si="79">C383*E383</f>
        <v>0</v>
      </c>
    </row>
    <row r="384" spans="1:7">
      <c r="A384" s="102"/>
      <c r="B384" s="194" t="s">
        <v>361</v>
      </c>
      <c r="C384" s="134"/>
      <c r="D384" s="185" t="s">
        <v>47</v>
      </c>
      <c r="E384" s="195"/>
      <c r="F384" s="136"/>
      <c r="G384" s="189">
        <f t="shared" ref="G384" si="80">C384*F384</f>
        <v>0</v>
      </c>
    </row>
    <row r="385" spans="1:7">
      <c r="A385" s="102"/>
      <c r="B385" s="194" t="s">
        <v>362</v>
      </c>
      <c r="C385" s="134"/>
      <c r="D385" s="185" t="s">
        <v>116</v>
      </c>
      <c r="E385" s="136"/>
      <c r="F385" s="195"/>
      <c r="G385" s="189">
        <f t="shared" ref="G385:G386" si="81">C385*E385</f>
        <v>0</v>
      </c>
    </row>
    <row r="386" spans="1:7">
      <c r="A386" s="102"/>
      <c r="B386" s="194" t="s">
        <v>334</v>
      </c>
      <c r="C386" s="134"/>
      <c r="D386" s="185" t="s">
        <v>116</v>
      </c>
      <c r="E386" s="136"/>
      <c r="F386" s="195"/>
      <c r="G386" s="189">
        <f t="shared" si="81"/>
        <v>0</v>
      </c>
    </row>
    <row r="387" spans="1:7">
      <c r="A387" s="102"/>
      <c r="B387" s="194"/>
      <c r="C387" s="134"/>
      <c r="D387" s="185"/>
      <c r="E387" s="136"/>
      <c r="F387" s="136"/>
      <c r="G387" s="189"/>
    </row>
    <row r="388" spans="1:7">
      <c r="A388" s="102"/>
      <c r="B388" s="139" t="s">
        <v>363</v>
      </c>
      <c r="C388" s="134"/>
      <c r="D388" s="185"/>
      <c r="E388" s="136"/>
      <c r="F388" s="136"/>
      <c r="G388" s="189"/>
    </row>
    <row r="389" spans="1:7" ht="79.2">
      <c r="A389" s="102"/>
      <c r="B389" s="194" t="s">
        <v>364</v>
      </c>
      <c r="C389" s="134"/>
      <c r="D389" s="185"/>
      <c r="E389" s="136"/>
      <c r="F389" s="136"/>
      <c r="G389" s="189"/>
    </row>
    <row r="390" spans="1:7">
      <c r="A390" s="102"/>
      <c r="B390" s="194" t="s">
        <v>360</v>
      </c>
      <c r="C390" s="134"/>
      <c r="D390" s="185" t="s">
        <v>116</v>
      </c>
      <c r="E390" s="136"/>
      <c r="F390" s="195"/>
      <c r="G390" s="189">
        <f t="shared" ref="G390" si="82">C390*E390</f>
        <v>0</v>
      </c>
    </row>
    <row r="391" spans="1:7">
      <c r="A391" s="102"/>
      <c r="B391" s="194" t="s">
        <v>361</v>
      </c>
      <c r="C391" s="134"/>
      <c r="D391" s="185" t="s">
        <v>47</v>
      </c>
      <c r="E391" s="195"/>
      <c r="F391" s="136"/>
      <c r="G391" s="189">
        <f t="shared" ref="G391" si="83">C391*F391</f>
        <v>0</v>
      </c>
    </row>
    <row r="392" spans="1:7">
      <c r="A392" s="102"/>
      <c r="B392" s="194" t="s">
        <v>362</v>
      </c>
      <c r="C392" s="134"/>
      <c r="D392" s="185" t="s">
        <v>116</v>
      </c>
      <c r="E392" s="136"/>
      <c r="F392" s="195"/>
      <c r="G392" s="189">
        <f t="shared" ref="G392:G393" si="84">C392*E392</f>
        <v>0</v>
      </c>
    </row>
    <row r="393" spans="1:7">
      <c r="A393" s="102"/>
      <c r="B393" s="194" t="s">
        <v>334</v>
      </c>
      <c r="C393" s="134"/>
      <c r="D393" s="185" t="s">
        <v>116</v>
      </c>
      <c r="E393" s="136"/>
      <c r="F393" s="195"/>
      <c r="G393" s="189">
        <f t="shared" si="84"/>
        <v>0</v>
      </c>
    </row>
    <row r="394" spans="1:7">
      <c r="A394" s="102"/>
      <c r="B394" s="194"/>
      <c r="C394" s="134"/>
      <c r="D394" s="185"/>
      <c r="E394" s="136"/>
      <c r="F394" s="136"/>
      <c r="G394" s="189"/>
    </row>
    <row r="395" spans="1:7">
      <c r="A395" s="192">
        <v>2.9</v>
      </c>
      <c r="B395" s="193" t="s">
        <v>61</v>
      </c>
      <c r="C395" s="134"/>
      <c r="D395" s="185"/>
      <c r="E395" s="136"/>
      <c r="F395" s="136"/>
      <c r="G395" s="189"/>
    </row>
    <row r="396" spans="1:7">
      <c r="A396" s="102"/>
      <c r="B396" s="194"/>
      <c r="C396" s="134"/>
      <c r="D396" s="185"/>
      <c r="E396" s="136"/>
      <c r="F396" s="136"/>
      <c r="G396" s="189"/>
    </row>
    <row r="397" spans="1:7">
      <c r="A397" s="102"/>
      <c r="B397" s="139" t="s">
        <v>365</v>
      </c>
      <c r="C397" s="134"/>
      <c r="D397" s="185"/>
      <c r="E397" s="136"/>
      <c r="F397" s="136"/>
      <c r="G397" s="189"/>
    </row>
    <row r="398" spans="1:7" ht="105.6">
      <c r="A398" s="102"/>
      <c r="B398" s="194" t="s">
        <v>366</v>
      </c>
      <c r="C398" s="134"/>
      <c r="D398" s="185" t="s">
        <v>17</v>
      </c>
      <c r="E398" s="136"/>
      <c r="F398" s="195"/>
      <c r="G398" s="189">
        <f t="shared" ref="G398:G399" si="85">C398*E398</f>
        <v>0</v>
      </c>
    </row>
    <row r="399" spans="1:7" ht="158.25" customHeight="1">
      <c r="A399" s="102"/>
      <c r="B399" s="194" t="s">
        <v>367</v>
      </c>
      <c r="C399" s="134"/>
      <c r="D399" s="185" t="s">
        <v>17</v>
      </c>
      <c r="E399" s="136"/>
      <c r="F399" s="195"/>
      <c r="G399" s="189">
        <f t="shared" si="85"/>
        <v>0</v>
      </c>
    </row>
    <row r="400" spans="1:7">
      <c r="A400" s="102"/>
      <c r="B400" s="194"/>
      <c r="C400" s="134"/>
      <c r="D400" s="185"/>
      <c r="E400" s="136"/>
      <c r="F400" s="136"/>
      <c r="G400" s="189"/>
    </row>
    <row r="401" spans="1:7" ht="27.6">
      <c r="A401" s="201">
        <v>2.1</v>
      </c>
      <c r="B401" s="199" t="s">
        <v>69</v>
      </c>
      <c r="C401" s="134"/>
      <c r="D401" s="185"/>
      <c r="E401" s="136"/>
      <c r="F401" s="136"/>
      <c r="G401" s="189"/>
    </row>
    <row r="402" spans="1:7">
      <c r="A402" s="102"/>
      <c r="B402" s="194"/>
      <c r="C402" s="134"/>
      <c r="D402" s="185"/>
      <c r="E402" s="136"/>
      <c r="F402" s="136"/>
      <c r="G402" s="189"/>
    </row>
    <row r="403" spans="1:7">
      <c r="A403" s="102"/>
      <c r="B403" s="139" t="s">
        <v>368</v>
      </c>
      <c r="C403" s="134"/>
      <c r="D403" s="185"/>
      <c r="E403" s="136"/>
      <c r="F403" s="136"/>
      <c r="G403" s="189"/>
    </row>
    <row r="404" spans="1:7">
      <c r="A404" s="102"/>
      <c r="B404" s="194" t="s">
        <v>369</v>
      </c>
      <c r="C404" s="134"/>
      <c r="D404" s="185"/>
      <c r="E404" s="136"/>
      <c r="F404" s="136"/>
      <c r="G404" s="189"/>
    </row>
    <row r="405" spans="1:7">
      <c r="A405" s="102"/>
      <c r="B405" s="194"/>
      <c r="C405" s="134"/>
      <c r="D405" s="185"/>
      <c r="E405" s="136"/>
      <c r="F405" s="136"/>
      <c r="G405" s="189"/>
    </row>
    <row r="406" spans="1:7">
      <c r="A406" s="102"/>
      <c r="B406" s="139" t="s">
        <v>370</v>
      </c>
      <c r="C406" s="134"/>
      <c r="D406" s="185"/>
      <c r="E406" s="136"/>
      <c r="F406" s="136"/>
      <c r="G406" s="189"/>
    </row>
    <row r="407" spans="1:7">
      <c r="A407" s="102"/>
      <c r="B407" s="194" t="s">
        <v>371</v>
      </c>
      <c r="C407" s="134"/>
      <c r="D407" s="185" t="s">
        <v>17</v>
      </c>
      <c r="E407" s="136"/>
      <c r="F407" s="195"/>
      <c r="G407" s="189">
        <f t="shared" ref="G407:G412" si="86">C407*E407</f>
        <v>0</v>
      </c>
    </row>
    <row r="408" spans="1:7" ht="39.6">
      <c r="A408" s="102"/>
      <c r="B408" s="194" t="s">
        <v>372</v>
      </c>
      <c r="C408" s="134"/>
      <c r="D408" s="185" t="s">
        <v>17</v>
      </c>
      <c r="E408" s="136"/>
      <c r="F408" s="195"/>
      <c r="G408" s="189">
        <f t="shared" si="86"/>
        <v>0</v>
      </c>
    </row>
    <row r="409" spans="1:7" ht="26.4">
      <c r="A409" s="102"/>
      <c r="B409" s="194" t="s">
        <v>373</v>
      </c>
      <c r="C409" s="134"/>
      <c r="D409" s="185" t="s">
        <v>17</v>
      </c>
      <c r="E409" s="136"/>
      <c r="F409" s="195"/>
      <c r="G409" s="189">
        <f t="shared" si="86"/>
        <v>0</v>
      </c>
    </row>
    <row r="410" spans="1:7" ht="39.6">
      <c r="A410" s="102"/>
      <c r="B410" s="194" t="s">
        <v>374</v>
      </c>
      <c r="C410" s="134"/>
      <c r="D410" s="185" t="s">
        <v>17</v>
      </c>
      <c r="E410" s="136"/>
      <c r="F410" s="195"/>
      <c r="G410" s="189">
        <f t="shared" si="86"/>
        <v>0</v>
      </c>
    </row>
    <row r="411" spans="1:7">
      <c r="A411" s="102"/>
      <c r="B411" s="194" t="s">
        <v>375</v>
      </c>
      <c r="C411" s="134"/>
      <c r="D411" s="185" t="s">
        <v>17</v>
      </c>
      <c r="E411" s="136"/>
      <c r="F411" s="195"/>
      <c r="G411" s="189">
        <f t="shared" si="86"/>
        <v>0</v>
      </c>
    </row>
    <row r="412" spans="1:7">
      <c r="A412" s="102"/>
      <c r="B412" s="194" t="s">
        <v>376</v>
      </c>
      <c r="C412" s="134"/>
      <c r="D412" s="185" t="s">
        <v>17</v>
      </c>
      <c r="E412" s="136"/>
      <c r="F412" s="195"/>
      <c r="G412" s="189">
        <f t="shared" si="86"/>
        <v>0</v>
      </c>
    </row>
    <row r="413" spans="1:7">
      <c r="A413" s="102"/>
      <c r="B413" s="194"/>
      <c r="C413" s="134"/>
      <c r="D413" s="185"/>
      <c r="E413" s="136"/>
      <c r="F413" s="136"/>
      <c r="G413" s="189"/>
    </row>
    <row r="414" spans="1:7">
      <c r="A414" s="102"/>
      <c r="B414" s="139" t="s">
        <v>377</v>
      </c>
      <c r="C414" s="134"/>
      <c r="D414" s="185"/>
      <c r="E414" s="136"/>
      <c r="F414" s="136"/>
      <c r="G414" s="189"/>
    </row>
    <row r="415" spans="1:7">
      <c r="A415" s="102"/>
      <c r="B415" s="194" t="s">
        <v>378</v>
      </c>
      <c r="C415" s="134"/>
      <c r="D415" s="185" t="s">
        <v>47</v>
      </c>
      <c r="E415" s="195"/>
      <c r="F415" s="136"/>
      <c r="G415" s="189">
        <f t="shared" ref="G415:G416" si="87">C415*F415</f>
        <v>0</v>
      </c>
    </row>
    <row r="416" spans="1:7">
      <c r="A416" s="102"/>
      <c r="B416" s="194" t="s">
        <v>379</v>
      </c>
      <c r="C416" s="134"/>
      <c r="D416" s="185" t="s">
        <v>47</v>
      </c>
      <c r="E416" s="195"/>
      <c r="F416" s="136"/>
      <c r="G416" s="189">
        <f t="shared" si="87"/>
        <v>0</v>
      </c>
    </row>
    <row r="417" spans="1:7">
      <c r="A417" s="102"/>
      <c r="B417" s="194" t="s">
        <v>380</v>
      </c>
      <c r="C417" s="134"/>
      <c r="D417" s="185" t="s">
        <v>17</v>
      </c>
      <c r="E417" s="136"/>
      <c r="F417" s="195"/>
      <c r="G417" s="189">
        <f t="shared" ref="G417:G418" si="88">C417*E417</f>
        <v>0</v>
      </c>
    </row>
    <row r="418" spans="1:7">
      <c r="A418" s="102"/>
      <c r="B418" s="194" t="s">
        <v>381</v>
      </c>
      <c r="C418" s="134"/>
      <c r="D418" s="185" t="s">
        <v>17</v>
      </c>
      <c r="E418" s="136"/>
      <c r="F418" s="195"/>
      <c r="G418" s="189">
        <f t="shared" si="88"/>
        <v>0</v>
      </c>
    </row>
    <row r="419" spans="1:7">
      <c r="A419" s="102"/>
      <c r="B419" s="194" t="s">
        <v>382</v>
      </c>
      <c r="C419" s="134"/>
      <c r="D419" s="185" t="s">
        <v>47</v>
      </c>
      <c r="E419" s="195"/>
      <c r="F419" s="136"/>
      <c r="G419" s="189">
        <f t="shared" ref="G419" si="89">C419*F419</f>
        <v>0</v>
      </c>
    </row>
    <row r="420" spans="1:7">
      <c r="A420" s="102"/>
      <c r="B420" s="194"/>
      <c r="C420" s="134"/>
      <c r="D420" s="185"/>
      <c r="E420" s="136"/>
      <c r="F420" s="136"/>
      <c r="G420" s="189"/>
    </row>
    <row r="421" spans="1:7">
      <c r="A421" s="201">
        <v>2.11</v>
      </c>
      <c r="B421" s="199" t="s">
        <v>383</v>
      </c>
      <c r="C421" s="134"/>
      <c r="D421" s="185"/>
      <c r="E421" s="136"/>
      <c r="F421" s="136"/>
      <c r="G421" s="189"/>
    </row>
    <row r="422" spans="1:7">
      <c r="A422" s="102"/>
      <c r="B422" s="194"/>
      <c r="C422" s="134"/>
      <c r="D422" s="185"/>
      <c r="E422" s="136"/>
      <c r="F422" s="136"/>
      <c r="G422" s="189"/>
    </row>
    <row r="423" spans="1:7">
      <c r="A423" s="102"/>
      <c r="B423" s="139" t="s">
        <v>384</v>
      </c>
      <c r="C423" s="134"/>
      <c r="D423" s="185"/>
      <c r="E423" s="136"/>
      <c r="F423" s="136"/>
      <c r="G423" s="189"/>
    </row>
    <row r="424" spans="1:7" ht="44.25" customHeight="1">
      <c r="A424" s="102"/>
      <c r="B424" s="194" t="s">
        <v>385</v>
      </c>
      <c r="C424" s="134"/>
      <c r="D424" s="185" t="s">
        <v>47</v>
      </c>
      <c r="E424" s="195"/>
      <c r="F424" s="136"/>
      <c r="G424" s="189">
        <f t="shared" ref="G424:G426" si="90">C424*F424</f>
        <v>0</v>
      </c>
    </row>
    <row r="425" spans="1:7" ht="26.4">
      <c r="A425" s="102"/>
      <c r="B425" s="194" t="s">
        <v>386</v>
      </c>
      <c r="C425" s="134"/>
      <c r="D425" s="185" t="s">
        <v>47</v>
      </c>
      <c r="E425" s="195"/>
      <c r="F425" s="136"/>
      <c r="G425" s="189">
        <f t="shared" si="90"/>
        <v>0</v>
      </c>
    </row>
    <row r="426" spans="1:7" ht="39.6">
      <c r="A426" s="102"/>
      <c r="B426" s="194" t="s">
        <v>387</v>
      </c>
      <c r="C426" s="134"/>
      <c r="D426" s="185" t="s">
        <v>47</v>
      </c>
      <c r="E426" s="195"/>
      <c r="F426" s="136"/>
      <c r="G426" s="189">
        <f t="shared" si="90"/>
        <v>0</v>
      </c>
    </row>
    <row r="427" spans="1:7">
      <c r="A427" s="102"/>
      <c r="B427" s="194" t="s">
        <v>388</v>
      </c>
      <c r="C427" s="134"/>
      <c r="D427" s="185" t="s">
        <v>17</v>
      </c>
      <c r="E427" s="136"/>
      <c r="F427" s="195"/>
      <c r="G427" s="189">
        <f t="shared" ref="G427" si="91">C427*E427</f>
        <v>0</v>
      </c>
    </row>
    <row r="428" spans="1:7">
      <c r="A428" s="102"/>
      <c r="B428" s="194"/>
      <c r="C428" s="134"/>
      <c r="D428" s="185"/>
      <c r="E428" s="136"/>
      <c r="F428" s="136"/>
      <c r="G428" s="189"/>
    </row>
    <row r="429" spans="1:7">
      <c r="A429" s="102"/>
      <c r="B429" s="139" t="s">
        <v>389</v>
      </c>
      <c r="C429" s="134"/>
      <c r="D429" s="185"/>
      <c r="E429" s="136"/>
      <c r="F429" s="136"/>
      <c r="G429" s="189"/>
    </row>
    <row r="430" spans="1:7" ht="26.4">
      <c r="A430" s="102"/>
      <c r="B430" s="194" t="s">
        <v>390</v>
      </c>
      <c r="C430" s="134"/>
      <c r="D430" s="185" t="s">
        <v>47</v>
      </c>
      <c r="E430" s="195"/>
      <c r="F430" s="136"/>
      <c r="G430" s="189">
        <f t="shared" ref="G430:G431" si="92">C430*F430</f>
        <v>0</v>
      </c>
    </row>
    <row r="431" spans="1:7" ht="26.4">
      <c r="A431" s="102"/>
      <c r="B431" s="194" t="s">
        <v>391</v>
      </c>
      <c r="C431" s="134"/>
      <c r="D431" s="185" t="s">
        <v>47</v>
      </c>
      <c r="E431" s="195"/>
      <c r="F431" s="136"/>
      <c r="G431" s="189">
        <f t="shared" si="92"/>
        <v>0</v>
      </c>
    </row>
    <row r="432" spans="1:7">
      <c r="A432" s="102"/>
      <c r="B432" s="194"/>
      <c r="C432" s="134"/>
      <c r="D432" s="185"/>
      <c r="E432" s="136"/>
      <c r="F432" s="136"/>
      <c r="G432" s="189"/>
    </row>
    <row r="433" spans="1:7">
      <c r="A433" s="102"/>
      <c r="B433" s="139" t="s">
        <v>392</v>
      </c>
      <c r="C433" s="134"/>
      <c r="D433" s="185"/>
      <c r="E433" s="136"/>
      <c r="F433" s="136"/>
      <c r="G433" s="189"/>
    </row>
    <row r="434" spans="1:7">
      <c r="A434" s="102"/>
      <c r="B434" s="194" t="s">
        <v>393</v>
      </c>
      <c r="C434" s="134"/>
      <c r="D434" s="185" t="s">
        <v>17</v>
      </c>
      <c r="E434" s="136"/>
      <c r="F434" s="195"/>
      <c r="G434" s="189">
        <f t="shared" ref="G434" si="93">C434*E434</f>
        <v>0</v>
      </c>
    </row>
    <row r="435" spans="1:7">
      <c r="A435" s="102"/>
      <c r="B435" s="194"/>
      <c r="C435" s="134"/>
      <c r="D435" s="185"/>
      <c r="E435" s="136"/>
      <c r="F435" s="136"/>
      <c r="G435" s="189"/>
    </row>
    <row r="436" spans="1:7">
      <c r="A436" s="201">
        <v>2.12</v>
      </c>
      <c r="B436" s="199" t="s">
        <v>394</v>
      </c>
      <c r="C436" s="134"/>
      <c r="D436" s="185"/>
      <c r="E436" s="136"/>
      <c r="F436" s="136"/>
      <c r="G436" s="189"/>
    </row>
    <row r="437" spans="1:7">
      <c r="A437" s="102"/>
      <c r="B437" s="194"/>
      <c r="C437" s="134"/>
      <c r="D437" s="185"/>
      <c r="E437" s="136"/>
      <c r="F437" s="136"/>
      <c r="G437" s="189"/>
    </row>
    <row r="438" spans="1:7">
      <c r="A438" s="102"/>
      <c r="B438" s="139" t="s">
        <v>395</v>
      </c>
      <c r="C438" s="134"/>
      <c r="D438" s="185"/>
      <c r="E438" s="136"/>
      <c r="F438" s="136"/>
      <c r="G438" s="189"/>
    </row>
    <row r="439" spans="1:7">
      <c r="A439" s="102"/>
      <c r="B439" s="194" t="s">
        <v>396</v>
      </c>
      <c r="C439" s="134"/>
      <c r="D439" s="185" t="s">
        <v>17</v>
      </c>
      <c r="E439" s="136"/>
      <c r="F439" s="195"/>
      <c r="G439" s="189">
        <f t="shared" ref="G439:G442" si="94">C439*E439</f>
        <v>0</v>
      </c>
    </row>
    <row r="440" spans="1:7">
      <c r="A440" s="102"/>
      <c r="B440" s="194" t="s">
        <v>397</v>
      </c>
      <c r="C440" s="134"/>
      <c r="D440" s="185" t="s">
        <v>17</v>
      </c>
      <c r="E440" s="136"/>
      <c r="F440" s="195"/>
      <c r="G440" s="189">
        <f t="shared" si="94"/>
        <v>0</v>
      </c>
    </row>
    <row r="441" spans="1:7" ht="26.4">
      <c r="A441" s="102"/>
      <c r="B441" s="194" t="s">
        <v>398</v>
      </c>
      <c r="C441" s="134"/>
      <c r="D441" s="185" t="s">
        <v>17</v>
      </c>
      <c r="E441" s="136"/>
      <c r="F441" s="195"/>
      <c r="G441" s="189">
        <f t="shared" si="94"/>
        <v>0</v>
      </c>
    </row>
    <row r="442" spans="1:7" ht="26.4">
      <c r="A442" s="102"/>
      <c r="B442" s="194" t="s">
        <v>399</v>
      </c>
      <c r="C442" s="134"/>
      <c r="D442" s="185" t="s">
        <v>17</v>
      </c>
      <c r="E442" s="136"/>
      <c r="F442" s="195"/>
      <c r="G442" s="189">
        <f t="shared" si="94"/>
        <v>0</v>
      </c>
    </row>
    <row r="443" spans="1:7">
      <c r="A443" s="102"/>
      <c r="B443" s="194"/>
      <c r="C443" s="134"/>
      <c r="D443" s="185"/>
      <c r="E443" s="136"/>
      <c r="F443" s="136"/>
      <c r="G443" s="189"/>
    </row>
    <row r="444" spans="1:7">
      <c r="A444" s="102"/>
      <c r="B444" s="139" t="s">
        <v>400</v>
      </c>
      <c r="C444" s="134"/>
      <c r="D444" s="185"/>
      <c r="E444" s="136"/>
      <c r="F444" s="136"/>
      <c r="G444" s="189"/>
    </row>
    <row r="445" spans="1:7">
      <c r="A445" s="102"/>
      <c r="B445" s="194" t="s">
        <v>401</v>
      </c>
      <c r="C445" s="134"/>
      <c r="D445" s="185" t="s">
        <v>17</v>
      </c>
      <c r="E445" s="136"/>
      <c r="F445" s="195"/>
      <c r="G445" s="189">
        <f t="shared" ref="G445:G447" si="95">C445*E445</f>
        <v>0</v>
      </c>
    </row>
    <row r="446" spans="1:7" ht="26.4">
      <c r="A446" s="102"/>
      <c r="B446" s="194" t="s">
        <v>402</v>
      </c>
      <c r="C446" s="134"/>
      <c r="D446" s="185" t="s">
        <v>17</v>
      </c>
      <c r="E446" s="136"/>
      <c r="F446" s="195"/>
      <c r="G446" s="189">
        <f t="shared" si="95"/>
        <v>0</v>
      </c>
    </row>
    <row r="447" spans="1:7" ht="26.4">
      <c r="A447" s="102"/>
      <c r="B447" s="194" t="s">
        <v>403</v>
      </c>
      <c r="C447" s="134"/>
      <c r="D447" s="185" t="s">
        <v>17</v>
      </c>
      <c r="E447" s="136"/>
      <c r="F447" s="195"/>
      <c r="G447" s="189">
        <f t="shared" si="95"/>
        <v>0</v>
      </c>
    </row>
    <row r="448" spans="1:7">
      <c r="A448" s="102"/>
      <c r="B448" s="194"/>
      <c r="C448" s="134"/>
      <c r="D448" s="185"/>
      <c r="E448" s="136"/>
      <c r="F448" s="136"/>
      <c r="G448" s="189"/>
    </row>
    <row r="449" spans="1:7">
      <c r="A449" s="201">
        <v>2.13</v>
      </c>
      <c r="B449" s="199" t="s">
        <v>404</v>
      </c>
      <c r="C449" s="134"/>
      <c r="D449" s="185"/>
      <c r="E449" s="136"/>
      <c r="F449" s="136"/>
      <c r="G449" s="189"/>
    </row>
    <row r="450" spans="1:7">
      <c r="A450" s="201"/>
      <c r="B450" s="199"/>
      <c r="C450" s="134"/>
      <c r="D450" s="185"/>
      <c r="E450" s="136"/>
      <c r="F450" s="136"/>
      <c r="G450" s="189"/>
    </row>
    <row r="451" spans="1:7">
      <c r="A451" s="102"/>
      <c r="B451" s="139" t="s">
        <v>405</v>
      </c>
      <c r="C451" s="134"/>
      <c r="D451" s="185"/>
      <c r="E451" s="136"/>
      <c r="F451" s="136"/>
      <c r="G451" s="189"/>
    </row>
    <row r="452" spans="1:7">
      <c r="A452" s="102"/>
      <c r="B452" s="194" t="s">
        <v>406</v>
      </c>
      <c r="C452" s="134"/>
      <c r="D452" s="185" t="s">
        <v>17</v>
      </c>
      <c r="E452" s="136"/>
      <c r="F452" s="195"/>
      <c r="G452" s="189">
        <f t="shared" ref="G452" si="96">C452*E452</f>
        <v>0</v>
      </c>
    </row>
    <row r="453" spans="1:7">
      <c r="A453" s="102"/>
      <c r="B453" s="194"/>
      <c r="C453" s="134"/>
      <c r="D453" s="185"/>
      <c r="E453" s="136"/>
      <c r="F453" s="136"/>
      <c r="G453" s="189"/>
    </row>
    <row r="454" spans="1:7">
      <c r="A454" s="102"/>
      <c r="B454" s="139" t="s">
        <v>407</v>
      </c>
      <c r="C454" s="134"/>
      <c r="D454" s="185"/>
      <c r="E454" s="136"/>
      <c r="F454" s="136"/>
      <c r="G454" s="189"/>
    </row>
    <row r="455" spans="1:7">
      <c r="A455" s="102"/>
      <c r="B455" s="194" t="s">
        <v>408</v>
      </c>
      <c r="C455" s="134"/>
      <c r="D455" s="185" t="s">
        <v>47</v>
      </c>
      <c r="E455" s="195"/>
      <c r="F455" s="136"/>
      <c r="G455" s="189">
        <f t="shared" ref="G455:G458" si="97">C455*F455</f>
        <v>0</v>
      </c>
    </row>
    <row r="456" spans="1:7">
      <c r="A456" s="102"/>
      <c r="B456" s="194" t="s">
        <v>409</v>
      </c>
      <c r="C456" s="134"/>
      <c r="D456" s="185" t="s">
        <v>47</v>
      </c>
      <c r="E456" s="195"/>
      <c r="F456" s="136"/>
      <c r="G456" s="189">
        <f t="shared" si="97"/>
        <v>0</v>
      </c>
    </row>
    <row r="457" spans="1:7">
      <c r="A457" s="102"/>
      <c r="B457" s="194" t="s">
        <v>410</v>
      </c>
      <c r="C457" s="134"/>
      <c r="D457" s="185" t="s">
        <v>47</v>
      </c>
      <c r="E457" s="195"/>
      <c r="F457" s="136"/>
      <c r="G457" s="189">
        <f t="shared" si="97"/>
        <v>0</v>
      </c>
    </row>
    <row r="458" spans="1:7">
      <c r="A458" s="102"/>
      <c r="B458" s="194" t="s">
        <v>411</v>
      </c>
      <c r="C458" s="134"/>
      <c r="D458" s="185" t="s">
        <v>47</v>
      </c>
      <c r="E458" s="195"/>
      <c r="F458" s="136"/>
      <c r="G458" s="189">
        <f t="shared" si="97"/>
        <v>0</v>
      </c>
    </row>
    <row r="459" spans="1:7">
      <c r="A459" s="102"/>
      <c r="B459" s="194"/>
      <c r="C459" s="134"/>
      <c r="D459" s="185"/>
      <c r="E459" s="136"/>
      <c r="F459" s="136"/>
      <c r="G459" s="189"/>
    </row>
    <row r="460" spans="1:7">
      <c r="A460" s="201">
        <v>2.14</v>
      </c>
      <c r="B460" s="199" t="s">
        <v>412</v>
      </c>
      <c r="C460" s="134"/>
      <c r="D460" s="185"/>
      <c r="E460" s="136"/>
      <c r="F460" s="136"/>
      <c r="G460" s="189"/>
    </row>
    <row r="461" spans="1:7">
      <c r="A461" s="102"/>
      <c r="B461" s="194"/>
      <c r="C461" s="134"/>
      <c r="D461" s="185"/>
      <c r="E461" s="136"/>
      <c r="F461" s="136"/>
      <c r="G461" s="189"/>
    </row>
    <row r="462" spans="1:7">
      <c r="A462" s="102"/>
      <c r="B462" s="139" t="s">
        <v>413</v>
      </c>
      <c r="C462" s="134"/>
      <c r="D462" s="185"/>
      <c r="E462" s="136"/>
      <c r="F462" s="136"/>
      <c r="G462" s="189"/>
    </row>
    <row r="463" spans="1:7">
      <c r="A463" s="102"/>
      <c r="B463" s="194" t="s">
        <v>414</v>
      </c>
      <c r="C463" s="134"/>
      <c r="D463" s="185" t="s">
        <v>17</v>
      </c>
      <c r="E463" s="136"/>
      <c r="F463" s="195"/>
      <c r="G463" s="189">
        <f t="shared" ref="G463:G469" si="98">C463*E463</f>
        <v>0</v>
      </c>
    </row>
    <row r="464" spans="1:7">
      <c r="A464" s="102"/>
      <c r="B464" s="194" t="s">
        <v>415</v>
      </c>
      <c r="C464" s="134"/>
      <c r="D464" s="185" t="s">
        <v>17</v>
      </c>
      <c r="E464" s="136"/>
      <c r="F464" s="195"/>
      <c r="G464" s="189">
        <f t="shared" si="98"/>
        <v>0</v>
      </c>
    </row>
    <row r="465" spans="1:7">
      <c r="A465" s="102"/>
      <c r="B465" s="194" t="s">
        <v>416</v>
      </c>
      <c r="C465" s="134"/>
      <c r="D465" s="185" t="s">
        <v>17</v>
      </c>
      <c r="E465" s="136"/>
      <c r="F465" s="195"/>
      <c r="G465" s="189">
        <f t="shared" si="98"/>
        <v>0</v>
      </c>
    </row>
    <row r="466" spans="1:7">
      <c r="A466" s="102"/>
      <c r="B466" s="194" t="s">
        <v>417</v>
      </c>
      <c r="C466" s="134"/>
      <c r="D466" s="185" t="s">
        <v>17</v>
      </c>
      <c r="E466" s="136"/>
      <c r="F466" s="195"/>
      <c r="G466" s="189">
        <f t="shared" si="98"/>
        <v>0</v>
      </c>
    </row>
    <row r="467" spans="1:7">
      <c r="A467" s="102"/>
      <c r="B467" s="194" t="s">
        <v>418</v>
      </c>
      <c r="C467" s="134"/>
      <c r="D467" s="185" t="s">
        <v>17</v>
      </c>
      <c r="E467" s="136"/>
      <c r="F467" s="195"/>
      <c r="G467" s="189">
        <f t="shared" si="98"/>
        <v>0</v>
      </c>
    </row>
    <row r="468" spans="1:7">
      <c r="A468" s="102"/>
      <c r="B468" s="194" t="s">
        <v>419</v>
      </c>
      <c r="C468" s="134"/>
      <c r="D468" s="185" t="s">
        <v>17</v>
      </c>
      <c r="E468" s="136"/>
      <c r="F468" s="195"/>
      <c r="G468" s="189">
        <f t="shared" si="98"/>
        <v>0</v>
      </c>
    </row>
    <row r="469" spans="1:7" ht="26.4">
      <c r="A469" s="102"/>
      <c r="B469" s="194" t="s">
        <v>420</v>
      </c>
      <c r="C469" s="134"/>
      <c r="D469" s="185" t="s">
        <v>17</v>
      </c>
      <c r="E469" s="136"/>
      <c r="F469" s="195"/>
      <c r="G469" s="189">
        <f t="shared" si="98"/>
        <v>0</v>
      </c>
    </row>
    <row r="470" spans="1:7">
      <c r="A470" s="102"/>
      <c r="B470" s="194"/>
      <c r="C470" s="134"/>
      <c r="D470" s="185"/>
      <c r="E470" s="136"/>
      <c r="F470" s="136"/>
      <c r="G470" s="189"/>
    </row>
    <row r="471" spans="1:7">
      <c r="A471" s="102"/>
      <c r="B471" s="139" t="s">
        <v>421</v>
      </c>
      <c r="C471" s="134"/>
      <c r="D471" s="185"/>
      <c r="E471" s="136"/>
      <c r="F471" s="136"/>
      <c r="G471" s="189"/>
    </row>
    <row r="472" spans="1:7">
      <c r="A472" s="102"/>
      <c r="B472" s="194" t="s">
        <v>422</v>
      </c>
      <c r="C472" s="134"/>
      <c r="D472" s="185" t="s">
        <v>17</v>
      </c>
      <c r="E472" s="136"/>
      <c r="F472" s="195"/>
      <c r="G472" s="189">
        <f t="shared" ref="G472:G475" si="99">C472*E472</f>
        <v>0</v>
      </c>
    </row>
    <row r="473" spans="1:7">
      <c r="A473" s="102"/>
      <c r="B473" s="194" t="s">
        <v>423</v>
      </c>
      <c r="C473" s="134"/>
      <c r="D473" s="185" t="s">
        <v>17</v>
      </c>
      <c r="E473" s="136"/>
      <c r="F473" s="195"/>
      <c r="G473" s="189">
        <f t="shared" si="99"/>
        <v>0</v>
      </c>
    </row>
    <row r="474" spans="1:7">
      <c r="A474" s="102"/>
      <c r="B474" s="194" t="s">
        <v>424</v>
      </c>
      <c r="C474" s="134"/>
      <c r="D474" s="185" t="s">
        <v>17</v>
      </c>
      <c r="E474" s="136"/>
      <c r="F474" s="195"/>
      <c r="G474" s="189">
        <f t="shared" si="99"/>
        <v>0</v>
      </c>
    </row>
    <row r="475" spans="1:7" ht="26.4">
      <c r="A475" s="102"/>
      <c r="B475" s="194" t="s">
        <v>425</v>
      </c>
      <c r="C475" s="134"/>
      <c r="D475" s="185" t="s">
        <v>17</v>
      </c>
      <c r="E475" s="136"/>
      <c r="F475" s="195"/>
      <c r="G475" s="189">
        <f t="shared" si="99"/>
        <v>0</v>
      </c>
    </row>
    <row r="476" spans="1:7">
      <c r="A476" s="102"/>
      <c r="B476" s="194"/>
      <c r="C476" s="134"/>
      <c r="D476" s="185"/>
      <c r="E476" s="136"/>
      <c r="F476" s="136"/>
      <c r="G476" s="189"/>
    </row>
    <row r="477" spans="1:7" ht="27.6">
      <c r="A477" s="102"/>
      <c r="B477" s="139" t="s">
        <v>426</v>
      </c>
      <c r="C477" s="134"/>
      <c r="D477" s="185"/>
      <c r="E477" s="136"/>
      <c r="F477" s="136"/>
      <c r="G477" s="189"/>
    </row>
    <row r="478" spans="1:7" ht="26.4">
      <c r="A478" s="102"/>
      <c r="B478" s="194" t="s">
        <v>427</v>
      </c>
      <c r="C478" s="134"/>
      <c r="D478" s="185" t="s">
        <v>17</v>
      </c>
      <c r="E478" s="136"/>
      <c r="F478" s="195"/>
      <c r="G478" s="189">
        <f t="shared" ref="G478:G481" si="100">C478*E478</f>
        <v>0</v>
      </c>
    </row>
    <row r="479" spans="1:7">
      <c r="A479" s="102"/>
      <c r="B479" s="194" t="s">
        <v>428</v>
      </c>
      <c r="C479" s="134"/>
      <c r="D479" s="185" t="s">
        <v>17</v>
      </c>
      <c r="E479" s="136"/>
      <c r="F479" s="195"/>
      <c r="G479" s="189">
        <f t="shared" si="100"/>
        <v>0</v>
      </c>
    </row>
    <row r="480" spans="1:7">
      <c r="A480" s="102"/>
      <c r="B480" s="194" t="s">
        <v>424</v>
      </c>
      <c r="C480" s="134"/>
      <c r="D480" s="185" t="s">
        <v>17</v>
      </c>
      <c r="E480" s="136"/>
      <c r="F480" s="195"/>
      <c r="G480" s="189">
        <f t="shared" si="100"/>
        <v>0</v>
      </c>
    </row>
    <row r="481" spans="1:7" ht="26.4">
      <c r="A481" s="102"/>
      <c r="B481" s="194" t="s">
        <v>425</v>
      </c>
      <c r="C481" s="134"/>
      <c r="D481" s="185" t="s">
        <v>17</v>
      </c>
      <c r="E481" s="136"/>
      <c r="F481" s="195"/>
      <c r="G481" s="189">
        <f t="shared" si="100"/>
        <v>0</v>
      </c>
    </row>
    <row r="482" spans="1:7">
      <c r="A482" s="102"/>
      <c r="B482" s="194"/>
      <c r="C482" s="134"/>
      <c r="D482" s="185"/>
      <c r="E482" s="136"/>
      <c r="F482" s="136"/>
      <c r="G482" s="189"/>
    </row>
    <row r="483" spans="1:7">
      <c r="A483" s="102"/>
      <c r="B483" s="139" t="s">
        <v>429</v>
      </c>
      <c r="C483" s="134"/>
      <c r="D483" s="185"/>
      <c r="E483" s="136"/>
      <c r="F483" s="136"/>
      <c r="G483" s="189"/>
    </row>
    <row r="484" spans="1:7">
      <c r="A484" s="102"/>
      <c r="B484" s="194" t="s">
        <v>430</v>
      </c>
      <c r="C484" s="134"/>
      <c r="D484" s="185" t="s">
        <v>17</v>
      </c>
      <c r="E484" s="136"/>
      <c r="F484" s="195"/>
      <c r="G484" s="189">
        <f t="shared" ref="G484:G489" si="101">C484*E484</f>
        <v>0</v>
      </c>
    </row>
    <row r="485" spans="1:7">
      <c r="A485" s="102"/>
      <c r="B485" s="194" t="s">
        <v>431</v>
      </c>
      <c r="C485" s="134"/>
      <c r="D485" s="185" t="s">
        <v>17</v>
      </c>
      <c r="E485" s="136"/>
      <c r="F485" s="195"/>
      <c r="G485" s="189">
        <f t="shared" si="101"/>
        <v>0</v>
      </c>
    </row>
    <row r="486" spans="1:7">
      <c r="A486" s="102"/>
      <c r="B486" s="194" t="s">
        <v>432</v>
      </c>
      <c r="C486" s="134"/>
      <c r="D486" s="185" t="s">
        <v>17</v>
      </c>
      <c r="E486" s="136"/>
      <c r="F486" s="195"/>
      <c r="G486" s="189">
        <f t="shared" si="101"/>
        <v>0</v>
      </c>
    </row>
    <row r="487" spans="1:7">
      <c r="A487" s="102"/>
      <c r="B487" s="194" t="s">
        <v>433</v>
      </c>
      <c r="C487" s="134"/>
      <c r="D487" s="185" t="s">
        <v>17</v>
      </c>
      <c r="E487" s="136"/>
      <c r="F487" s="195"/>
      <c r="G487" s="189">
        <f t="shared" si="101"/>
        <v>0</v>
      </c>
    </row>
    <row r="488" spans="1:7">
      <c r="A488" s="102"/>
      <c r="B488" s="194" t="s">
        <v>434</v>
      </c>
      <c r="C488" s="134"/>
      <c r="D488" s="185" t="s">
        <v>17</v>
      </c>
      <c r="E488" s="136"/>
      <c r="F488" s="195"/>
      <c r="G488" s="189">
        <f t="shared" si="101"/>
        <v>0</v>
      </c>
    </row>
    <row r="489" spans="1:7" ht="26.4">
      <c r="A489" s="102"/>
      <c r="B489" s="194" t="s">
        <v>435</v>
      </c>
      <c r="C489" s="134"/>
      <c r="D489" s="185" t="s">
        <v>17</v>
      </c>
      <c r="E489" s="136"/>
      <c r="F489" s="195"/>
      <c r="G489" s="189">
        <f t="shared" si="101"/>
        <v>0</v>
      </c>
    </row>
    <row r="490" spans="1:7">
      <c r="A490" s="102"/>
      <c r="B490" s="194"/>
      <c r="C490" s="134"/>
      <c r="D490" s="185"/>
      <c r="E490" s="136"/>
      <c r="F490" s="136"/>
      <c r="G490" s="189"/>
    </row>
    <row r="491" spans="1:7">
      <c r="A491" s="102"/>
      <c r="B491" s="139" t="s">
        <v>436</v>
      </c>
      <c r="C491" s="134"/>
      <c r="D491" s="185"/>
      <c r="E491" s="136"/>
      <c r="F491" s="136"/>
      <c r="G491" s="189"/>
    </row>
    <row r="492" spans="1:7">
      <c r="A492" s="102"/>
      <c r="B492" s="194" t="s">
        <v>437</v>
      </c>
      <c r="C492" s="134"/>
      <c r="D492" s="185" t="s">
        <v>17</v>
      </c>
      <c r="E492" s="136"/>
      <c r="F492" s="195"/>
      <c r="G492" s="189">
        <f t="shared" ref="G492:G493" si="102">C492*E492</f>
        <v>0</v>
      </c>
    </row>
    <row r="493" spans="1:7">
      <c r="A493" s="102"/>
      <c r="B493" s="194" t="s">
        <v>438</v>
      </c>
      <c r="C493" s="134"/>
      <c r="D493" s="185" t="s">
        <v>17</v>
      </c>
      <c r="E493" s="136"/>
      <c r="F493" s="195"/>
      <c r="G493" s="189">
        <f t="shared" si="102"/>
        <v>0</v>
      </c>
    </row>
    <row r="494" spans="1:7">
      <c r="A494" s="102"/>
      <c r="B494" s="194"/>
      <c r="C494" s="134"/>
      <c r="D494" s="185"/>
      <c r="E494" s="136"/>
      <c r="F494" s="136"/>
      <c r="G494" s="189"/>
    </row>
    <row r="495" spans="1:7">
      <c r="A495" s="102"/>
      <c r="B495" s="139" t="s">
        <v>439</v>
      </c>
      <c r="C495" s="134"/>
      <c r="D495" s="185"/>
      <c r="E495" s="136"/>
      <c r="F495" s="136"/>
      <c r="G495" s="189"/>
    </row>
    <row r="496" spans="1:7">
      <c r="A496" s="102"/>
      <c r="B496" s="194" t="s">
        <v>440</v>
      </c>
      <c r="C496" s="134"/>
      <c r="D496" s="185" t="s">
        <v>17</v>
      </c>
      <c r="E496" s="136"/>
      <c r="F496" s="195"/>
      <c r="G496" s="189">
        <f t="shared" ref="G496:G497" si="103">C496*E496</f>
        <v>0</v>
      </c>
    </row>
    <row r="497" spans="1:7">
      <c r="A497" s="102"/>
      <c r="B497" s="194" t="s">
        <v>441</v>
      </c>
      <c r="C497" s="134"/>
      <c r="D497" s="185" t="s">
        <v>17</v>
      </c>
      <c r="E497" s="136"/>
      <c r="F497" s="195"/>
      <c r="G497" s="189">
        <f t="shared" si="103"/>
        <v>0</v>
      </c>
    </row>
    <row r="498" spans="1:7">
      <c r="A498" s="102"/>
      <c r="B498" s="194"/>
      <c r="C498" s="134"/>
      <c r="D498" s="185"/>
      <c r="E498" s="136"/>
      <c r="F498" s="136"/>
      <c r="G498" s="189"/>
    </row>
    <row r="499" spans="1:7">
      <c r="A499" s="102"/>
      <c r="B499" s="139" t="s">
        <v>442</v>
      </c>
      <c r="C499" s="134"/>
      <c r="D499" s="185"/>
      <c r="E499" s="136"/>
      <c r="F499" s="136"/>
      <c r="G499" s="189"/>
    </row>
    <row r="500" spans="1:7">
      <c r="A500" s="102"/>
      <c r="B500" s="194" t="s">
        <v>443</v>
      </c>
      <c r="C500" s="134"/>
      <c r="D500" s="185" t="s">
        <v>17</v>
      </c>
      <c r="E500" s="136"/>
      <c r="F500" s="195"/>
      <c r="G500" s="189">
        <f t="shared" ref="G500:G503" si="104">C500*E500</f>
        <v>0</v>
      </c>
    </row>
    <row r="501" spans="1:7">
      <c r="A501" s="102"/>
      <c r="B501" s="194" t="s">
        <v>444</v>
      </c>
      <c r="C501" s="134"/>
      <c r="D501" s="185" t="s">
        <v>17</v>
      </c>
      <c r="E501" s="136"/>
      <c r="F501" s="195"/>
      <c r="G501" s="189">
        <f t="shared" si="104"/>
        <v>0</v>
      </c>
    </row>
    <row r="502" spans="1:7">
      <c r="A502" s="102"/>
      <c r="B502" s="194" t="s">
        <v>445</v>
      </c>
      <c r="C502" s="134"/>
      <c r="D502" s="185" t="s">
        <v>17</v>
      </c>
      <c r="E502" s="136"/>
      <c r="F502" s="195"/>
      <c r="G502" s="189">
        <f t="shared" si="104"/>
        <v>0</v>
      </c>
    </row>
    <row r="503" spans="1:7">
      <c r="A503" s="102"/>
      <c r="B503" s="194" t="s">
        <v>446</v>
      </c>
      <c r="C503" s="134"/>
      <c r="D503" s="185" t="s">
        <v>17</v>
      </c>
      <c r="E503" s="136"/>
      <c r="F503" s="195"/>
      <c r="G503" s="189">
        <f t="shared" si="104"/>
        <v>0</v>
      </c>
    </row>
    <row r="504" spans="1:7">
      <c r="A504" s="102"/>
      <c r="B504" s="194"/>
      <c r="C504" s="134"/>
      <c r="D504" s="185"/>
      <c r="E504" s="136"/>
      <c r="F504" s="136"/>
      <c r="G504" s="189"/>
    </row>
    <row r="505" spans="1:7">
      <c r="A505" s="201"/>
      <c r="B505" s="199"/>
      <c r="C505" s="134"/>
      <c r="D505" s="185"/>
      <c r="E505" s="136"/>
      <c r="F505" s="136"/>
      <c r="G505" s="189"/>
    </row>
    <row r="506" spans="1:7" ht="14.4" thickBot="1">
      <c r="A506" s="102"/>
      <c r="B506" s="103"/>
      <c r="C506" s="134"/>
      <c r="D506" s="185"/>
      <c r="E506" s="136"/>
      <c r="F506" s="136"/>
      <c r="G506" s="189"/>
    </row>
    <row r="507" spans="1:7" s="146" customFormat="1" ht="18.75" customHeight="1" thickBot="1">
      <c r="A507" s="140"/>
      <c r="B507" s="141" t="s">
        <v>447</v>
      </c>
      <c r="C507" s="142"/>
      <c r="D507" s="202"/>
      <c r="E507" s="144"/>
      <c r="F507" s="144"/>
      <c r="G507" s="203">
        <f>SUM(G10:G506)</f>
        <v>0</v>
      </c>
    </row>
  </sheetData>
  <mergeCells count="8">
    <mergeCell ref="A4:G4"/>
    <mergeCell ref="A5:G5"/>
    <mergeCell ref="A7:A8"/>
    <mergeCell ref="B7:B8"/>
    <mergeCell ref="C7:C8"/>
    <mergeCell ref="D7:D8"/>
    <mergeCell ref="E7:F7"/>
    <mergeCell ref="G7:G8"/>
  </mergeCells>
  <pageMargins left="0.7" right="0.7" top="0.75" bottom="0.75" header="0.3" footer="0.3"/>
  <pageSetup paperSize="9" scale="76"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D4B4A-A3ED-4027-8D5F-98DA59DE8BBE}">
  <sheetPr>
    <tabColor rgb="FF92D050"/>
    <pageSetUpPr fitToPage="1"/>
  </sheetPr>
  <dimension ref="A1:N107"/>
  <sheetViews>
    <sheetView view="pageBreakPreview" zoomScaleNormal="100" zoomScaleSheetLayoutView="100" workbookViewId="0">
      <pane xSplit="5" ySplit="8" topLeftCell="F9" activePane="bottomRight" state="frozen"/>
      <selection pane="topRight" activeCell="C19" sqref="C19"/>
      <selection pane="bottomLeft" activeCell="C19" sqref="C19"/>
      <selection pane="bottomRight" activeCell="A3" sqref="A3:XFD3"/>
    </sheetView>
  </sheetViews>
  <sheetFormatPr defaultColWidth="9.109375" defaultRowHeight="13.8"/>
  <cols>
    <col min="1" max="1" width="7.109375" style="94" customWidth="1"/>
    <col min="2" max="2" width="14.33203125" style="171" customWidth="1"/>
    <col min="3" max="3" width="52.5546875" style="94" customWidth="1"/>
    <col min="4" max="4" width="9.33203125" style="171" customWidth="1"/>
    <col min="5" max="5" width="14.6640625" style="171" customWidth="1"/>
    <col min="6" max="6" width="12.88671875" style="179" customWidth="1"/>
    <col min="7" max="7" width="12.88671875" style="159" customWidth="1"/>
    <col min="8" max="8" width="12.88671875" style="160" customWidth="1"/>
    <col min="9" max="10" width="12.88671875" style="161" customWidth="1"/>
    <col min="11" max="11" width="12.88671875" style="162" customWidth="1"/>
    <col min="12" max="12" width="12.88671875" style="160" customWidth="1"/>
    <col min="13" max="13" width="16.6640625" style="163" customWidth="1"/>
    <col min="14" max="14" width="16.88671875" style="161" customWidth="1"/>
    <col min="15" max="16384" width="9.109375" style="82"/>
  </cols>
  <sheetData>
    <row r="1" spans="1:14">
      <c r="A1" s="81" t="str">
        <f>Summary!B1</f>
        <v>HRP - Main Contract Works</v>
      </c>
      <c r="B1" s="147"/>
      <c r="C1" s="128"/>
      <c r="D1" s="148"/>
      <c r="E1" s="148"/>
      <c r="F1" s="148"/>
      <c r="G1" s="147"/>
      <c r="H1" s="147"/>
      <c r="I1" s="147"/>
      <c r="J1" s="147"/>
      <c r="K1" s="147"/>
      <c r="L1" s="147"/>
      <c r="M1" s="147"/>
      <c r="N1" s="205">
        <f>Summary!G1</f>
        <v>45962</v>
      </c>
    </row>
    <row r="2" spans="1:14">
      <c r="A2" s="81" t="str">
        <f>Summary!B2</f>
        <v>The Reveller, Tower of London</v>
      </c>
      <c r="B2" s="147"/>
      <c r="C2" s="128"/>
      <c r="D2" s="148"/>
      <c r="E2" s="148"/>
      <c r="F2" s="148"/>
      <c r="G2" s="148"/>
      <c r="H2" s="147"/>
      <c r="I2" s="147"/>
      <c r="J2" s="147"/>
      <c r="K2" s="147"/>
      <c r="L2" s="147"/>
      <c r="M2" s="147"/>
      <c r="N2" s="147"/>
    </row>
    <row r="3" spans="1:14">
      <c r="A3" s="81" t="s">
        <v>2846</v>
      </c>
      <c r="B3" s="82"/>
      <c r="C3" s="128"/>
      <c r="D3" s="130"/>
      <c r="E3" s="83"/>
      <c r="F3" s="83"/>
      <c r="G3" s="83"/>
      <c r="H3" s="82"/>
      <c r="I3" s="82"/>
      <c r="J3" s="82"/>
      <c r="K3" s="82"/>
      <c r="L3" s="82"/>
      <c r="M3" s="82"/>
      <c r="N3" s="82"/>
    </row>
    <row r="4" spans="1:14" ht="15" customHeight="1">
      <c r="A4" s="247" t="str">
        <f>Summary!B3</f>
        <v>Tender Price documentation</v>
      </c>
      <c r="B4" s="247"/>
      <c r="C4" s="247"/>
      <c r="D4" s="247"/>
      <c r="E4" s="247"/>
      <c r="F4" s="247"/>
      <c r="G4" s="247"/>
      <c r="H4" s="247"/>
      <c r="I4" s="247"/>
      <c r="J4" s="247"/>
      <c r="K4" s="247"/>
      <c r="L4" s="247"/>
      <c r="M4" s="247"/>
      <c r="N4" s="247"/>
    </row>
    <row r="5" spans="1:14" ht="15" customHeight="1">
      <c r="A5" s="259" t="s">
        <v>448</v>
      </c>
      <c r="B5" s="259"/>
      <c r="C5" s="259"/>
      <c r="D5" s="259"/>
      <c r="E5" s="259"/>
      <c r="F5" s="259"/>
      <c r="G5" s="259"/>
      <c r="H5" s="259"/>
      <c r="I5" s="259"/>
      <c r="J5" s="259"/>
      <c r="K5" s="259"/>
      <c r="L5" s="259"/>
      <c r="M5" s="259"/>
      <c r="N5" s="259"/>
    </row>
    <row r="6" spans="1:14" ht="7.5" customHeight="1">
      <c r="A6" s="82"/>
      <c r="B6" s="147"/>
      <c r="C6" s="128"/>
      <c r="D6" s="148"/>
      <c r="E6" s="148"/>
      <c r="F6" s="148"/>
      <c r="G6" s="148"/>
      <c r="H6" s="147"/>
      <c r="I6" s="147"/>
      <c r="J6" s="147"/>
      <c r="K6" s="147"/>
      <c r="L6" s="147"/>
      <c r="M6" s="147"/>
      <c r="N6" s="147"/>
    </row>
    <row r="7" spans="1:14" s="81" customFormat="1" ht="28.5" customHeight="1">
      <c r="A7" s="274" t="s">
        <v>8</v>
      </c>
      <c r="B7" s="276" t="s">
        <v>449</v>
      </c>
      <c r="C7" s="278" t="s">
        <v>9</v>
      </c>
      <c r="D7" s="280" t="s">
        <v>10</v>
      </c>
      <c r="E7" s="280" t="s">
        <v>11</v>
      </c>
      <c r="F7" s="281" t="s">
        <v>450</v>
      </c>
      <c r="G7" s="281"/>
      <c r="H7" s="281"/>
      <c r="I7" s="281"/>
      <c r="J7" s="281"/>
      <c r="K7" s="281"/>
      <c r="L7" s="281"/>
      <c r="M7" s="282" t="s">
        <v>451</v>
      </c>
      <c r="N7" s="283" t="s">
        <v>452</v>
      </c>
    </row>
    <row r="8" spans="1:14" ht="41.4">
      <c r="A8" s="275"/>
      <c r="B8" s="277"/>
      <c r="C8" s="279"/>
      <c r="D8" s="280"/>
      <c r="E8" s="280"/>
      <c r="F8" s="149" t="s">
        <v>453</v>
      </c>
      <c r="G8" s="150" t="s">
        <v>454</v>
      </c>
      <c r="H8" s="151" t="s">
        <v>455</v>
      </c>
      <c r="I8" s="152" t="s">
        <v>456</v>
      </c>
      <c r="J8" s="152" t="s">
        <v>457</v>
      </c>
      <c r="K8" s="153" t="s">
        <v>458</v>
      </c>
      <c r="L8" s="151" t="s">
        <v>459</v>
      </c>
      <c r="M8" s="282"/>
      <c r="N8" s="283"/>
    </row>
    <row r="9" spans="1:14">
      <c r="A9" s="154"/>
      <c r="B9" s="155"/>
      <c r="C9" s="156"/>
      <c r="D9" s="157"/>
      <c r="E9" s="157"/>
      <c r="F9" s="158"/>
      <c r="N9" s="164"/>
    </row>
    <row r="10" spans="1:14">
      <c r="A10" s="154" t="s">
        <v>15</v>
      </c>
      <c r="B10" s="155"/>
      <c r="C10" s="156" t="s">
        <v>460</v>
      </c>
      <c r="D10" s="157"/>
      <c r="E10" s="157"/>
      <c r="F10" s="158"/>
      <c r="N10" s="164"/>
    </row>
    <row r="11" spans="1:14" hidden="1">
      <c r="A11" s="154" t="s">
        <v>2087</v>
      </c>
      <c r="B11" s="82"/>
      <c r="C11" s="206" t="s">
        <v>2126</v>
      </c>
      <c r="D11" s="210" t="s">
        <v>2128</v>
      </c>
      <c r="E11" s="158"/>
      <c r="N11" s="164"/>
    </row>
    <row r="12" spans="1:14">
      <c r="A12" s="154"/>
      <c r="B12" s="82"/>
      <c r="C12" s="167" t="s">
        <v>2323</v>
      </c>
      <c r="D12" s="157"/>
      <c r="E12" s="158"/>
      <c r="H12" s="160">
        <f t="shared" ref="H12" si="0">F12*G12</f>
        <v>0</v>
      </c>
      <c r="L12" s="160">
        <f t="shared" ref="L12" si="1">K12*(SUM(H12:J12))</f>
        <v>0</v>
      </c>
      <c r="M12" s="163">
        <f t="shared" ref="M12" si="2">H12+I12+J12+L12</f>
        <v>0</v>
      </c>
      <c r="N12" s="164">
        <f t="shared" ref="N12" si="3">D12*M12</f>
        <v>0</v>
      </c>
    </row>
    <row r="13" spans="1:14">
      <c r="C13" s="169" t="s">
        <v>461</v>
      </c>
      <c r="D13" s="271"/>
      <c r="E13" s="272"/>
      <c r="F13" s="272"/>
      <c r="G13" s="272"/>
      <c r="H13" s="272"/>
      <c r="I13" s="272"/>
      <c r="J13" s="272"/>
      <c r="K13" s="272"/>
      <c r="L13" s="272"/>
      <c r="M13" s="273"/>
      <c r="N13" s="170">
        <f>SUM(N11:N12)</f>
        <v>0</v>
      </c>
    </row>
    <row r="14" spans="1:14">
      <c r="A14" s="154"/>
      <c r="B14" s="82"/>
      <c r="C14" s="155"/>
      <c r="D14" s="157"/>
      <c r="E14" s="158"/>
      <c r="N14" s="164"/>
    </row>
    <row r="15" spans="1:14">
      <c r="A15" s="154">
        <v>1</v>
      </c>
      <c r="B15" s="82"/>
      <c r="C15" s="156" t="s">
        <v>18</v>
      </c>
      <c r="D15" s="157"/>
      <c r="E15" s="158"/>
      <c r="N15" s="164"/>
    </row>
    <row r="16" spans="1:14">
      <c r="A16" s="154"/>
      <c r="B16" s="82"/>
      <c r="C16" s="167" t="s">
        <v>2323</v>
      </c>
      <c r="D16" s="157"/>
      <c r="E16" s="158"/>
      <c r="N16" s="164"/>
    </row>
    <row r="17" spans="1:14">
      <c r="A17" s="154"/>
      <c r="B17" s="82"/>
      <c r="C17" s="155"/>
      <c r="D17" s="157"/>
      <c r="E17" s="158"/>
      <c r="N17" s="164"/>
    </row>
    <row r="18" spans="1:14">
      <c r="A18" s="154"/>
      <c r="B18" s="82"/>
      <c r="C18" s="155"/>
      <c r="D18" s="157"/>
      <c r="E18" s="158"/>
      <c r="N18" s="164"/>
    </row>
    <row r="19" spans="1:14">
      <c r="C19" s="169" t="s">
        <v>461</v>
      </c>
      <c r="D19" s="271"/>
      <c r="E19" s="272"/>
      <c r="F19" s="272"/>
      <c r="G19" s="272"/>
      <c r="H19" s="272"/>
      <c r="I19" s="272"/>
      <c r="J19" s="272"/>
      <c r="K19" s="272"/>
      <c r="L19" s="272"/>
      <c r="M19" s="273"/>
      <c r="N19" s="170">
        <f>SUM(N14:N18)</f>
        <v>0</v>
      </c>
    </row>
    <row r="20" spans="1:14">
      <c r="C20" s="169"/>
      <c r="D20" s="157"/>
      <c r="E20" s="157"/>
      <c r="F20" s="158"/>
      <c r="N20" s="164"/>
    </row>
    <row r="21" spans="1:14">
      <c r="A21" s="154">
        <v>2</v>
      </c>
      <c r="B21" s="155"/>
      <c r="C21" s="156" t="s">
        <v>19</v>
      </c>
      <c r="D21" s="157"/>
      <c r="E21" s="157"/>
      <c r="F21" s="158"/>
      <c r="N21" s="164"/>
    </row>
    <row r="22" spans="1:14">
      <c r="A22" s="154"/>
      <c r="B22" s="155"/>
      <c r="C22" s="167" t="s">
        <v>2323</v>
      </c>
      <c r="D22" s="157"/>
      <c r="E22" s="157"/>
      <c r="F22" s="158"/>
      <c r="H22" s="160">
        <f t="shared" ref="H22:H34" si="4">F22*G22</f>
        <v>0</v>
      </c>
      <c r="L22" s="160">
        <f t="shared" ref="L22:L34" si="5">K22*(SUM(H22:J22))</f>
        <v>0</v>
      </c>
      <c r="M22" s="163">
        <f t="shared" ref="M22:M34" si="6">H22+I22+J22+L22</f>
        <v>0</v>
      </c>
      <c r="N22" s="164">
        <f t="shared" ref="N22:N24" si="7">D22*M22</f>
        <v>0</v>
      </c>
    </row>
    <row r="23" spans="1:14">
      <c r="A23" s="154"/>
      <c r="B23" s="155"/>
      <c r="C23" s="156"/>
      <c r="D23" s="157"/>
      <c r="E23" s="157"/>
      <c r="F23" s="158"/>
      <c r="H23" s="160">
        <f t="shared" si="4"/>
        <v>0</v>
      </c>
      <c r="L23" s="160">
        <f t="shared" si="5"/>
        <v>0</v>
      </c>
      <c r="M23" s="163">
        <f t="shared" si="6"/>
        <v>0</v>
      </c>
      <c r="N23" s="164">
        <f t="shared" si="7"/>
        <v>0</v>
      </c>
    </row>
    <row r="24" spans="1:14">
      <c r="A24" s="154"/>
      <c r="B24" s="155"/>
      <c r="C24" s="156"/>
      <c r="D24" s="157"/>
      <c r="E24" s="157"/>
      <c r="F24" s="158"/>
      <c r="H24" s="160">
        <f t="shared" si="4"/>
        <v>0</v>
      </c>
      <c r="L24" s="160">
        <f t="shared" si="5"/>
        <v>0</v>
      </c>
      <c r="M24" s="163">
        <f t="shared" si="6"/>
        <v>0</v>
      </c>
      <c r="N24" s="164">
        <f t="shared" si="7"/>
        <v>0</v>
      </c>
    </row>
    <row r="25" spans="1:14">
      <c r="C25" s="169" t="s">
        <v>461</v>
      </c>
      <c r="D25" s="271"/>
      <c r="E25" s="272"/>
      <c r="F25" s="272"/>
      <c r="G25" s="272"/>
      <c r="H25" s="272"/>
      <c r="I25" s="272"/>
      <c r="J25" s="272"/>
      <c r="K25" s="272"/>
      <c r="L25" s="272"/>
      <c r="M25" s="273"/>
      <c r="N25" s="170">
        <f>SUM(N22:N24)</f>
        <v>0</v>
      </c>
    </row>
    <row r="26" spans="1:14">
      <c r="C26" s="169"/>
      <c r="D26" s="157"/>
      <c r="E26" s="157"/>
      <c r="F26" s="158"/>
      <c r="N26" s="164"/>
    </row>
    <row r="27" spans="1:14">
      <c r="A27" s="154">
        <v>3</v>
      </c>
      <c r="B27" s="155"/>
      <c r="C27" s="156" t="s">
        <v>462</v>
      </c>
      <c r="D27" s="157"/>
      <c r="E27" s="157"/>
      <c r="F27" s="158"/>
      <c r="N27" s="164"/>
    </row>
    <row r="28" spans="1:14">
      <c r="A28" s="154"/>
      <c r="B28" s="155"/>
      <c r="C28" s="167" t="s">
        <v>2323</v>
      </c>
      <c r="D28" s="157"/>
      <c r="E28" s="157"/>
      <c r="F28" s="158"/>
      <c r="H28" s="160">
        <f t="shared" ref="H28:H29" si="8">F28*G28</f>
        <v>0</v>
      </c>
      <c r="L28" s="160">
        <f t="shared" ref="L28:L29" si="9">K28*(SUM(H28:J28))</f>
        <v>0</v>
      </c>
      <c r="M28" s="163">
        <f t="shared" ref="M28:M29" si="10">H28+I28+J28+L28</f>
        <v>0</v>
      </c>
      <c r="N28" s="164">
        <f t="shared" ref="N28:N29" si="11">D28*M28</f>
        <v>0</v>
      </c>
    </row>
    <row r="29" spans="1:14">
      <c r="A29" s="154"/>
      <c r="B29" s="155"/>
      <c r="C29" s="156"/>
      <c r="D29" s="157"/>
      <c r="E29" s="157"/>
      <c r="F29" s="158"/>
      <c r="H29" s="160">
        <f t="shared" si="8"/>
        <v>0</v>
      </c>
      <c r="L29" s="160">
        <f t="shared" si="9"/>
        <v>0</v>
      </c>
      <c r="M29" s="163">
        <f t="shared" si="10"/>
        <v>0</v>
      </c>
      <c r="N29" s="164">
        <f t="shared" si="11"/>
        <v>0</v>
      </c>
    </row>
    <row r="30" spans="1:14">
      <c r="C30" s="169" t="s">
        <v>461</v>
      </c>
      <c r="D30" s="271"/>
      <c r="E30" s="272"/>
      <c r="F30" s="272"/>
      <c r="G30" s="272"/>
      <c r="H30" s="272"/>
      <c r="I30" s="272"/>
      <c r="J30" s="272"/>
      <c r="K30" s="272"/>
      <c r="L30" s="272"/>
      <c r="M30" s="273"/>
      <c r="N30" s="170">
        <f>SUM(N28:N29)</f>
        <v>0</v>
      </c>
    </row>
    <row r="31" spans="1:14">
      <c r="C31" s="169"/>
      <c r="D31" s="157"/>
      <c r="E31" s="157"/>
      <c r="F31" s="158"/>
      <c r="N31" s="164"/>
    </row>
    <row r="32" spans="1:14">
      <c r="A32" s="154">
        <v>4</v>
      </c>
      <c r="B32" s="155"/>
      <c r="C32" s="156" t="s">
        <v>21</v>
      </c>
      <c r="D32" s="157"/>
      <c r="E32" s="157"/>
      <c r="F32" s="158"/>
      <c r="N32" s="164"/>
    </row>
    <row r="33" spans="1:14">
      <c r="A33" s="154"/>
      <c r="B33" s="155"/>
      <c r="C33" s="167" t="s">
        <v>2323</v>
      </c>
      <c r="D33" s="157"/>
      <c r="E33" s="157"/>
      <c r="F33" s="158"/>
      <c r="H33" s="160">
        <f t="shared" ref="H33" si="12">F33*G33</f>
        <v>0</v>
      </c>
      <c r="L33" s="160">
        <f t="shared" ref="L33" si="13">K33*(SUM(H33:J33))</f>
        <v>0</v>
      </c>
      <c r="M33" s="163">
        <f t="shared" ref="M33" si="14">H33+I33+J33+L33</f>
        <v>0</v>
      </c>
      <c r="N33" s="164">
        <f>D33*M33</f>
        <v>0</v>
      </c>
    </row>
    <row r="34" spans="1:14">
      <c r="A34" s="154"/>
      <c r="B34" s="155"/>
      <c r="C34" s="156"/>
      <c r="D34" s="157"/>
      <c r="E34" s="157"/>
      <c r="F34" s="158"/>
      <c r="H34" s="160">
        <f t="shared" si="4"/>
        <v>0</v>
      </c>
      <c r="L34" s="160">
        <f t="shared" si="5"/>
        <v>0</v>
      </c>
      <c r="M34" s="163">
        <f t="shared" si="6"/>
        <v>0</v>
      </c>
      <c r="N34" s="164">
        <f t="shared" ref="N34" si="15">D34*M34</f>
        <v>0</v>
      </c>
    </row>
    <row r="35" spans="1:14">
      <c r="C35" s="169" t="s">
        <v>461</v>
      </c>
      <c r="D35" s="271"/>
      <c r="E35" s="272"/>
      <c r="F35" s="272"/>
      <c r="G35" s="272"/>
      <c r="H35" s="272"/>
      <c r="I35" s="272"/>
      <c r="J35" s="272"/>
      <c r="K35" s="272"/>
      <c r="L35" s="272"/>
      <c r="M35" s="273"/>
      <c r="N35" s="170">
        <f>SUM(N33:N34)</f>
        <v>0</v>
      </c>
    </row>
    <row r="36" spans="1:14">
      <c r="C36" s="169"/>
      <c r="D36" s="157"/>
      <c r="E36" s="157"/>
      <c r="F36" s="158"/>
      <c r="N36" s="164"/>
    </row>
    <row r="37" spans="1:14">
      <c r="A37" s="154">
        <v>5</v>
      </c>
      <c r="B37" s="155"/>
      <c r="C37" s="156" t="s">
        <v>22</v>
      </c>
      <c r="D37" s="157"/>
      <c r="E37" s="157"/>
      <c r="F37" s="158"/>
      <c r="N37" s="164"/>
    </row>
    <row r="38" spans="1:14">
      <c r="A38" s="154"/>
      <c r="B38" s="155"/>
      <c r="C38" s="167" t="s">
        <v>2323</v>
      </c>
      <c r="D38" s="157"/>
      <c r="E38" s="157"/>
      <c r="F38" s="158"/>
      <c r="H38" s="160">
        <f t="shared" ref="H38" si="16">F38*G38</f>
        <v>0</v>
      </c>
      <c r="L38" s="160">
        <f t="shared" ref="L38" si="17">K38*(SUM(H38:J38))</f>
        <v>0</v>
      </c>
      <c r="M38" s="163">
        <f t="shared" ref="M38" si="18">H38+I38+J38+L38</f>
        <v>0</v>
      </c>
      <c r="N38" s="164">
        <f t="shared" ref="N38" si="19">D38*M38</f>
        <v>0</v>
      </c>
    </row>
    <row r="39" spans="1:14">
      <c r="A39" s="154"/>
      <c r="B39" s="155"/>
      <c r="C39" s="174"/>
      <c r="D39" s="157"/>
      <c r="E39" s="157"/>
      <c r="F39" s="158"/>
      <c r="H39" s="160">
        <f t="shared" ref="H39:H48" si="20">F39*G39</f>
        <v>0</v>
      </c>
      <c r="L39" s="160">
        <f t="shared" ref="L39" si="21">K39*(SUM(H39:J39))</f>
        <v>0</v>
      </c>
      <c r="M39" s="163">
        <f t="shared" ref="M39:M53" si="22">H39+I39+J39+L39</f>
        <v>0</v>
      </c>
      <c r="N39" s="164">
        <f>D39*M39</f>
        <v>0</v>
      </c>
    </row>
    <row r="40" spans="1:14">
      <c r="A40" s="154"/>
      <c r="B40" s="155"/>
      <c r="C40" s="176"/>
      <c r="D40" s="157"/>
      <c r="E40" s="157"/>
      <c r="F40" s="158"/>
      <c r="H40" s="160">
        <f t="shared" si="20"/>
        <v>0</v>
      </c>
      <c r="L40" s="160">
        <f t="shared" ref="L40:L83" si="23">K40*(SUM(H40:J40))</f>
        <v>0</v>
      </c>
      <c r="M40" s="163">
        <f t="shared" si="22"/>
        <v>0</v>
      </c>
      <c r="N40" s="164">
        <f>M40*D40</f>
        <v>0</v>
      </c>
    </row>
    <row r="41" spans="1:14">
      <c r="C41" s="169" t="s">
        <v>461</v>
      </c>
      <c r="D41" s="271"/>
      <c r="E41" s="272"/>
      <c r="F41" s="272"/>
      <c r="G41" s="272"/>
      <c r="H41" s="272"/>
      <c r="I41" s="272"/>
      <c r="J41" s="272"/>
      <c r="K41" s="272"/>
      <c r="L41" s="272"/>
      <c r="M41" s="273"/>
      <c r="N41" s="170">
        <f>SUM(N38:N40)</f>
        <v>0</v>
      </c>
    </row>
    <row r="42" spans="1:14">
      <c r="C42" s="169"/>
      <c r="D42" s="157"/>
      <c r="E42" s="157"/>
      <c r="F42" s="158"/>
      <c r="N42" s="164"/>
    </row>
    <row r="43" spans="1:14">
      <c r="C43" s="156"/>
      <c r="D43" s="157"/>
      <c r="E43" s="157"/>
      <c r="F43" s="158"/>
      <c r="N43" s="164"/>
    </row>
    <row r="44" spans="1:14">
      <c r="A44" s="154">
        <v>6</v>
      </c>
      <c r="B44" s="155"/>
      <c r="C44" s="156" t="s">
        <v>463</v>
      </c>
      <c r="D44" s="157"/>
      <c r="E44" s="157"/>
      <c r="F44" s="158"/>
      <c r="H44" s="160">
        <f t="shared" ref="H44:H47" si="24">F44*G44</f>
        <v>0</v>
      </c>
      <c r="L44" s="160">
        <f t="shared" ref="L44:L47" si="25">K44*(SUM(H44:J44))</f>
        <v>0</v>
      </c>
      <c r="M44" s="163">
        <f t="shared" ref="M44:M47" si="26">H44+I44+J44+L44</f>
        <v>0</v>
      </c>
      <c r="N44" s="164">
        <f t="shared" ref="N44:N47" si="27">D44*M44</f>
        <v>0</v>
      </c>
    </row>
    <row r="45" spans="1:14">
      <c r="A45" s="154"/>
      <c r="B45" s="155"/>
      <c r="C45" s="156"/>
      <c r="D45" s="157"/>
      <c r="E45" s="157"/>
      <c r="F45" s="158"/>
      <c r="H45" s="160">
        <f t="shared" si="24"/>
        <v>0</v>
      </c>
      <c r="L45" s="160">
        <f t="shared" si="25"/>
        <v>0</v>
      </c>
      <c r="M45" s="163">
        <f t="shared" si="26"/>
        <v>0</v>
      </c>
      <c r="N45" s="164">
        <f t="shared" si="27"/>
        <v>0</v>
      </c>
    </row>
    <row r="46" spans="1:14">
      <c r="A46" s="154"/>
      <c r="B46" s="155"/>
      <c r="C46" s="167" t="s">
        <v>2323</v>
      </c>
      <c r="D46" s="157"/>
      <c r="E46" s="157"/>
      <c r="F46" s="158"/>
      <c r="H46" s="160">
        <f t="shared" si="24"/>
        <v>0</v>
      </c>
      <c r="L46" s="160">
        <f t="shared" si="25"/>
        <v>0</v>
      </c>
      <c r="M46" s="163">
        <f t="shared" si="26"/>
        <v>0</v>
      </c>
      <c r="N46" s="164">
        <f t="shared" si="27"/>
        <v>0</v>
      </c>
    </row>
    <row r="47" spans="1:14">
      <c r="A47" s="154"/>
      <c r="B47" s="155"/>
      <c r="C47" s="156"/>
      <c r="D47" s="157"/>
      <c r="E47" s="157"/>
      <c r="F47" s="158"/>
      <c r="H47" s="160">
        <f t="shared" si="24"/>
        <v>0</v>
      </c>
      <c r="L47" s="160">
        <f t="shared" si="25"/>
        <v>0</v>
      </c>
      <c r="M47" s="163">
        <f t="shared" si="26"/>
        <v>0</v>
      </c>
      <c r="N47" s="164">
        <f t="shared" si="27"/>
        <v>0</v>
      </c>
    </row>
    <row r="48" spans="1:14">
      <c r="A48" s="154"/>
      <c r="B48" s="155"/>
      <c r="C48" s="156"/>
      <c r="D48" s="157"/>
      <c r="E48" s="157"/>
      <c r="F48" s="158"/>
      <c r="H48" s="160">
        <f t="shared" si="20"/>
        <v>0</v>
      </c>
      <c r="L48" s="160">
        <f t="shared" si="23"/>
        <v>0</v>
      </c>
      <c r="M48" s="163">
        <f t="shared" si="22"/>
        <v>0</v>
      </c>
      <c r="N48" s="164">
        <f>D48*M48</f>
        <v>0</v>
      </c>
    </row>
    <row r="49" spans="1:14">
      <c r="C49" s="169" t="s">
        <v>461</v>
      </c>
      <c r="D49" s="271"/>
      <c r="E49" s="272"/>
      <c r="F49" s="272"/>
      <c r="G49" s="272"/>
      <c r="H49" s="272"/>
      <c r="I49" s="272"/>
      <c r="J49" s="272"/>
      <c r="K49" s="272"/>
      <c r="L49" s="272"/>
      <c r="M49" s="273"/>
      <c r="N49" s="170">
        <f>SUM(N44:N48)</f>
        <v>0</v>
      </c>
    </row>
    <row r="50" spans="1:14">
      <c r="C50" s="169"/>
      <c r="D50" s="157"/>
      <c r="E50" s="157"/>
      <c r="F50" s="158"/>
      <c r="N50" s="164"/>
    </row>
    <row r="51" spans="1:14">
      <c r="A51" s="154">
        <v>7</v>
      </c>
      <c r="B51" s="155"/>
      <c r="C51" s="177" t="s">
        <v>2725</v>
      </c>
      <c r="D51" s="157"/>
      <c r="E51" s="157"/>
      <c r="F51" s="158"/>
      <c r="N51" s="164"/>
    </row>
    <row r="52" spans="1:14">
      <c r="A52" s="154"/>
      <c r="B52" s="155"/>
      <c r="C52" s="167" t="s">
        <v>2323</v>
      </c>
      <c r="D52" s="157"/>
      <c r="E52" s="157"/>
      <c r="F52" s="158"/>
      <c r="H52" s="160">
        <f t="shared" ref="H52:H83" si="28">F52*G52</f>
        <v>0</v>
      </c>
      <c r="L52" s="160">
        <f t="shared" si="23"/>
        <v>0</v>
      </c>
      <c r="M52" s="163">
        <f t="shared" si="22"/>
        <v>0</v>
      </c>
      <c r="N52" s="164">
        <f>D52*M52</f>
        <v>0</v>
      </c>
    </row>
    <row r="53" spans="1:14">
      <c r="A53" s="154"/>
      <c r="B53" s="155"/>
      <c r="C53" s="156"/>
      <c r="D53" s="157"/>
      <c r="E53" s="157"/>
      <c r="F53" s="158"/>
      <c r="H53" s="160">
        <f t="shared" si="28"/>
        <v>0</v>
      </c>
      <c r="L53" s="160">
        <f t="shared" si="23"/>
        <v>0</v>
      </c>
      <c r="M53" s="163">
        <f t="shared" si="22"/>
        <v>0</v>
      </c>
      <c r="N53" s="164">
        <f t="shared" ref="N53" si="29">D53*M53</f>
        <v>0</v>
      </c>
    </row>
    <row r="54" spans="1:14">
      <c r="A54" s="154"/>
      <c r="B54" s="155"/>
      <c r="C54" s="156"/>
      <c r="D54" s="157"/>
      <c r="E54" s="157"/>
      <c r="F54" s="158"/>
      <c r="H54" s="160">
        <f t="shared" si="28"/>
        <v>0</v>
      </c>
      <c r="L54" s="160">
        <f t="shared" si="23"/>
        <v>0</v>
      </c>
      <c r="M54" s="163">
        <f t="shared" ref="M54:M55" si="30">H54+I54+J54+L54</f>
        <v>0</v>
      </c>
      <c r="N54" s="164">
        <f t="shared" ref="N54" si="31">M54*D54</f>
        <v>0</v>
      </c>
    </row>
    <row r="55" spans="1:14">
      <c r="A55" s="154"/>
      <c r="B55" s="155"/>
      <c r="C55" s="156"/>
      <c r="D55" s="157"/>
      <c r="E55" s="157"/>
      <c r="F55" s="158"/>
      <c r="H55" s="160">
        <f t="shared" si="28"/>
        <v>0</v>
      </c>
      <c r="L55" s="160">
        <f t="shared" si="23"/>
        <v>0</v>
      </c>
      <c r="M55" s="163">
        <f t="shared" si="30"/>
        <v>0</v>
      </c>
      <c r="N55" s="164">
        <f>D55*M55</f>
        <v>0</v>
      </c>
    </row>
    <row r="56" spans="1:14">
      <c r="C56" s="169" t="s">
        <v>461</v>
      </c>
      <c r="D56" s="271"/>
      <c r="E56" s="272"/>
      <c r="F56" s="272"/>
      <c r="G56" s="272"/>
      <c r="H56" s="272"/>
      <c r="I56" s="272"/>
      <c r="J56" s="272"/>
      <c r="K56" s="272"/>
      <c r="L56" s="272"/>
      <c r="M56" s="273"/>
      <c r="N56" s="170">
        <f>SUM(N52:N55)</f>
        <v>0</v>
      </c>
    </row>
    <row r="57" spans="1:14">
      <c r="C57" s="169"/>
      <c r="D57" s="157"/>
      <c r="E57" s="157"/>
      <c r="F57" s="158"/>
      <c r="N57" s="164"/>
    </row>
    <row r="58" spans="1:14">
      <c r="A58" s="154">
        <v>8</v>
      </c>
      <c r="B58" s="155"/>
      <c r="C58" s="156" t="s">
        <v>25</v>
      </c>
      <c r="D58" s="157"/>
      <c r="E58" s="157"/>
      <c r="F58" s="158"/>
      <c r="N58" s="164"/>
    </row>
    <row r="59" spans="1:14">
      <c r="C59" s="178"/>
      <c r="D59" s="157"/>
      <c r="E59" s="157"/>
      <c r="F59" s="158"/>
      <c r="H59" s="160">
        <f t="shared" ref="H59:H82" si="32">F59*G59</f>
        <v>0</v>
      </c>
      <c r="L59" s="160">
        <f t="shared" ref="L59:L82" si="33">K59*(SUM(H59:J59))</f>
        <v>0</v>
      </c>
      <c r="M59" s="163">
        <f t="shared" ref="M59:M83" si="34">H59+I59+J59+L59</f>
        <v>0</v>
      </c>
      <c r="N59" s="164">
        <f t="shared" ref="N59:N82" si="35">D59*M59</f>
        <v>0</v>
      </c>
    </row>
    <row r="60" spans="1:14">
      <c r="A60" s="154"/>
      <c r="C60" s="178"/>
      <c r="D60" s="157"/>
      <c r="E60" s="157"/>
      <c r="F60" s="158"/>
      <c r="H60" s="160">
        <f t="shared" si="32"/>
        <v>0</v>
      </c>
      <c r="L60" s="160">
        <f t="shared" si="33"/>
        <v>0</v>
      </c>
      <c r="M60" s="163">
        <f t="shared" si="34"/>
        <v>0</v>
      </c>
      <c r="N60" s="164">
        <f t="shared" si="35"/>
        <v>0</v>
      </c>
    </row>
    <row r="61" spans="1:14">
      <c r="A61" s="154">
        <v>8.4</v>
      </c>
      <c r="C61" s="168" t="s">
        <v>1735</v>
      </c>
      <c r="D61" s="157"/>
      <c r="E61" s="157"/>
      <c r="F61" s="158"/>
      <c r="H61" s="160">
        <f t="shared" si="32"/>
        <v>0</v>
      </c>
      <c r="L61" s="160">
        <f t="shared" si="33"/>
        <v>0</v>
      </c>
      <c r="M61" s="163">
        <f t="shared" si="34"/>
        <v>0</v>
      </c>
      <c r="N61" s="164">
        <f t="shared" si="35"/>
        <v>0</v>
      </c>
    </row>
    <row r="62" spans="1:14">
      <c r="C62" s="168" t="s">
        <v>2468</v>
      </c>
      <c r="D62" s="157"/>
      <c r="E62" s="157"/>
      <c r="F62" s="158"/>
      <c r="H62" s="160">
        <f t="shared" si="32"/>
        <v>0</v>
      </c>
      <c r="L62" s="160">
        <f t="shared" si="33"/>
        <v>0</v>
      </c>
      <c r="M62" s="163">
        <f t="shared" si="34"/>
        <v>0</v>
      </c>
      <c r="N62" s="164">
        <f t="shared" si="35"/>
        <v>0</v>
      </c>
    </row>
    <row r="63" spans="1:14">
      <c r="C63" s="94" t="s">
        <v>2470</v>
      </c>
      <c r="D63" s="157"/>
      <c r="E63" s="157"/>
      <c r="F63" s="158"/>
      <c r="H63" s="160">
        <f t="shared" si="32"/>
        <v>0</v>
      </c>
      <c r="L63" s="160">
        <f t="shared" si="33"/>
        <v>0</v>
      </c>
      <c r="M63" s="163">
        <f t="shared" si="34"/>
        <v>0</v>
      </c>
      <c r="N63" s="164">
        <f t="shared" si="35"/>
        <v>0</v>
      </c>
    </row>
    <row r="64" spans="1:14">
      <c r="A64" s="154" t="s">
        <v>2087</v>
      </c>
      <c r="C64" s="178" t="s">
        <v>2842</v>
      </c>
      <c r="D64" s="157">
        <v>1</v>
      </c>
      <c r="E64" s="157" t="s">
        <v>2088</v>
      </c>
      <c r="F64" s="158"/>
      <c r="H64" s="160">
        <f t="shared" si="32"/>
        <v>0</v>
      </c>
      <c r="L64" s="160">
        <f t="shared" si="33"/>
        <v>0</v>
      </c>
      <c r="M64" s="163">
        <f t="shared" si="34"/>
        <v>0</v>
      </c>
      <c r="N64" s="164">
        <f t="shared" si="35"/>
        <v>0</v>
      </c>
    </row>
    <row r="65" spans="1:14">
      <c r="A65" s="154" t="s">
        <v>2087</v>
      </c>
      <c r="C65" s="178" t="s">
        <v>2471</v>
      </c>
      <c r="D65" s="157">
        <v>56</v>
      </c>
      <c r="E65" s="157" t="s">
        <v>2098</v>
      </c>
      <c r="F65" s="158"/>
      <c r="H65" s="160">
        <f t="shared" si="32"/>
        <v>0</v>
      </c>
      <c r="L65" s="160">
        <f t="shared" si="33"/>
        <v>0</v>
      </c>
      <c r="M65" s="163">
        <f t="shared" si="34"/>
        <v>0</v>
      </c>
      <c r="N65" s="164">
        <f t="shared" si="35"/>
        <v>0</v>
      </c>
    </row>
    <row r="66" spans="1:14">
      <c r="A66" s="154" t="s">
        <v>2087</v>
      </c>
      <c r="C66" s="178" t="s">
        <v>2472</v>
      </c>
      <c r="D66" s="157">
        <v>1</v>
      </c>
      <c r="E66" s="157" t="s">
        <v>2088</v>
      </c>
      <c r="F66" s="158"/>
      <c r="H66" s="160">
        <f t="shared" si="32"/>
        <v>0</v>
      </c>
      <c r="L66" s="160">
        <f t="shared" si="33"/>
        <v>0</v>
      </c>
      <c r="M66" s="163">
        <f t="shared" si="34"/>
        <v>0</v>
      </c>
      <c r="N66" s="164">
        <f t="shared" si="35"/>
        <v>0</v>
      </c>
    </row>
    <row r="67" spans="1:14">
      <c r="A67" s="154" t="s">
        <v>2087</v>
      </c>
      <c r="C67" s="178" t="s">
        <v>2473</v>
      </c>
      <c r="D67" s="157">
        <v>0</v>
      </c>
      <c r="E67" s="157" t="s">
        <v>2200</v>
      </c>
      <c r="F67" s="158"/>
      <c r="H67" s="160">
        <f t="shared" si="32"/>
        <v>0</v>
      </c>
      <c r="L67" s="160">
        <f t="shared" si="33"/>
        <v>0</v>
      </c>
      <c r="M67" s="163">
        <f t="shared" si="34"/>
        <v>0</v>
      </c>
      <c r="N67" s="164">
        <f t="shared" si="35"/>
        <v>0</v>
      </c>
    </row>
    <row r="68" spans="1:14">
      <c r="A68" s="154" t="s">
        <v>2087</v>
      </c>
      <c r="C68" s="178" t="s">
        <v>2474</v>
      </c>
      <c r="D68" s="157">
        <v>0</v>
      </c>
      <c r="E68" s="157" t="s">
        <v>2200</v>
      </c>
      <c r="F68" s="158"/>
      <c r="H68" s="160">
        <f t="shared" si="32"/>
        <v>0</v>
      </c>
      <c r="L68" s="160">
        <f t="shared" si="33"/>
        <v>0</v>
      </c>
      <c r="M68" s="163">
        <f t="shared" si="34"/>
        <v>0</v>
      </c>
      <c r="N68" s="164">
        <f t="shared" si="35"/>
        <v>0</v>
      </c>
    </row>
    <row r="69" spans="1:14">
      <c r="A69" s="154" t="s">
        <v>2087</v>
      </c>
      <c r="C69" s="217" t="s">
        <v>2475</v>
      </c>
      <c r="D69" s="157">
        <v>0</v>
      </c>
      <c r="E69" s="157" t="s">
        <v>2200</v>
      </c>
      <c r="F69" s="158"/>
      <c r="H69" s="160">
        <f t="shared" si="32"/>
        <v>0</v>
      </c>
      <c r="L69" s="160">
        <f t="shared" si="33"/>
        <v>0</v>
      </c>
      <c r="M69" s="163">
        <f t="shared" si="34"/>
        <v>0</v>
      </c>
      <c r="N69" s="164">
        <f t="shared" si="35"/>
        <v>0</v>
      </c>
    </row>
    <row r="70" spans="1:14">
      <c r="A70" s="154" t="s">
        <v>2087</v>
      </c>
      <c r="C70" s="178" t="s">
        <v>2476</v>
      </c>
      <c r="D70" s="157">
        <v>7.13</v>
      </c>
      <c r="E70" s="157" t="s">
        <v>2200</v>
      </c>
      <c r="F70" s="158"/>
      <c r="H70" s="160">
        <f t="shared" si="32"/>
        <v>0</v>
      </c>
      <c r="L70" s="160">
        <f t="shared" si="33"/>
        <v>0</v>
      </c>
      <c r="M70" s="163">
        <f t="shared" si="34"/>
        <v>0</v>
      </c>
      <c r="N70" s="164">
        <f t="shared" si="35"/>
        <v>0</v>
      </c>
    </row>
    <row r="71" spans="1:14">
      <c r="A71" s="154" t="s">
        <v>2087</v>
      </c>
      <c r="C71" s="178" t="s">
        <v>2477</v>
      </c>
      <c r="D71" s="157">
        <v>0.41</v>
      </c>
      <c r="E71" s="157" t="s">
        <v>2200</v>
      </c>
      <c r="F71" s="158"/>
      <c r="H71" s="160">
        <f t="shared" si="32"/>
        <v>0</v>
      </c>
      <c r="L71" s="160">
        <f t="shared" si="33"/>
        <v>0</v>
      </c>
      <c r="M71" s="163">
        <f t="shared" si="34"/>
        <v>0</v>
      </c>
      <c r="N71" s="164">
        <f t="shared" si="35"/>
        <v>0</v>
      </c>
    </row>
    <row r="72" spans="1:14">
      <c r="A72" s="154" t="s">
        <v>2087</v>
      </c>
      <c r="C72" s="178" t="s">
        <v>2478</v>
      </c>
      <c r="D72" s="157">
        <v>1</v>
      </c>
      <c r="E72" s="157" t="s">
        <v>2088</v>
      </c>
      <c r="F72" s="158"/>
      <c r="H72" s="160">
        <f t="shared" si="32"/>
        <v>0</v>
      </c>
      <c r="L72" s="160">
        <f t="shared" si="33"/>
        <v>0</v>
      </c>
      <c r="M72" s="163">
        <f t="shared" si="34"/>
        <v>0</v>
      </c>
      <c r="N72" s="164">
        <f t="shared" si="35"/>
        <v>0</v>
      </c>
    </row>
    <row r="73" spans="1:14">
      <c r="A73" s="154" t="s">
        <v>2087</v>
      </c>
      <c r="C73" s="178" t="s">
        <v>2479</v>
      </c>
      <c r="D73" s="157">
        <v>1</v>
      </c>
      <c r="E73" s="157" t="s">
        <v>2088</v>
      </c>
      <c r="F73" s="158"/>
      <c r="H73" s="160">
        <f t="shared" si="32"/>
        <v>0</v>
      </c>
      <c r="L73" s="160">
        <f t="shared" si="33"/>
        <v>0</v>
      </c>
      <c r="M73" s="163">
        <f t="shared" si="34"/>
        <v>0</v>
      </c>
      <c r="N73" s="164">
        <f t="shared" si="35"/>
        <v>0</v>
      </c>
    </row>
    <row r="74" spans="1:14">
      <c r="A74" s="154" t="s">
        <v>2087</v>
      </c>
      <c r="C74" s="178" t="s">
        <v>2480</v>
      </c>
      <c r="D74" s="157">
        <v>1</v>
      </c>
      <c r="E74" s="157" t="s">
        <v>2088</v>
      </c>
      <c r="F74" s="158"/>
      <c r="H74" s="160">
        <f t="shared" si="32"/>
        <v>0</v>
      </c>
      <c r="L74" s="160">
        <f t="shared" si="33"/>
        <v>0</v>
      </c>
      <c r="M74" s="163">
        <f t="shared" si="34"/>
        <v>0</v>
      </c>
      <c r="N74" s="164">
        <f t="shared" si="35"/>
        <v>0</v>
      </c>
    </row>
    <row r="75" spans="1:14">
      <c r="A75" s="154" t="s">
        <v>2087</v>
      </c>
      <c r="C75" s="178" t="s">
        <v>2486</v>
      </c>
      <c r="D75" s="157">
        <v>1</v>
      </c>
      <c r="E75" s="157" t="s">
        <v>2088</v>
      </c>
      <c r="F75" s="158"/>
      <c r="H75" s="160">
        <f t="shared" si="32"/>
        <v>0</v>
      </c>
      <c r="L75" s="160">
        <f t="shared" si="33"/>
        <v>0</v>
      </c>
      <c r="M75" s="163">
        <f t="shared" si="34"/>
        <v>0</v>
      </c>
      <c r="N75" s="164">
        <f t="shared" si="35"/>
        <v>0</v>
      </c>
    </row>
    <row r="76" spans="1:14">
      <c r="A76" s="154" t="s">
        <v>2087</v>
      </c>
      <c r="C76" s="178" t="s">
        <v>2481</v>
      </c>
      <c r="D76" s="157">
        <v>1</v>
      </c>
      <c r="E76" s="157" t="s">
        <v>2088</v>
      </c>
      <c r="F76" s="158"/>
      <c r="H76" s="160">
        <f t="shared" si="32"/>
        <v>0</v>
      </c>
      <c r="L76" s="160">
        <f t="shared" si="33"/>
        <v>0</v>
      </c>
      <c r="M76" s="163">
        <f t="shared" si="34"/>
        <v>0</v>
      </c>
      <c r="N76" s="164">
        <f t="shared" si="35"/>
        <v>0</v>
      </c>
    </row>
    <row r="77" spans="1:14">
      <c r="A77" s="154" t="s">
        <v>2087</v>
      </c>
      <c r="C77" s="178" t="s">
        <v>2482</v>
      </c>
      <c r="D77" s="157">
        <v>146</v>
      </c>
      <c r="E77" s="157" t="s">
        <v>138</v>
      </c>
      <c r="F77" s="158"/>
      <c r="H77" s="160">
        <f t="shared" si="32"/>
        <v>0</v>
      </c>
      <c r="L77" s="160">
        <f t="shared" si="33"/>
        <v>0</v>
      </c>
      <c r="M77" s="163">
        <f t="shared" si="34"/>
        <v>0</v>
      </c>
      <c r="N77" s="164">
        <f t="shared" si="35"/>
        <v>0</v>
      </c>
    </row>
    <row r="78" spans="1:14">
      <c r="A78" s="154" t="s">
        <v>2087</v>
      </c>
      <c r="C78" s="178" t="s">
        <v>2483</v>
      </c>
      <c r="D78" s="157">
        <v>240</v>
      </c>
      <c r="E78" s="157" t="s">
        <v>2091</v>
      </c>
      <c r="F78" s="158"/>
      <c r="H78" s="160">
        <f t="shared" si="32"/>
        <v>0</v>
      </c>
      <c r="L78" s="160">
        <f t="shared" si="33"/>
        <v>0</v>
      </c>
      <c r="M78" s="163">
        <f t="shared" si="34"/>
        <v>0</v>
      </c>
      <c r="N78" s="164">
        <f t="shared" si="35"/>
        <v>0</v>
      </c>
    </row>
    <row r="79" spans="1:14">
      <c r="A79" s="154" t="s">
        <v>2087</v>
      </c>
      <c r="C79" s="178" t="s">
        <v>2484</v>
      </c>
      <c r="D79" s="157">
        <v>1</v>
      </c>
      <c r="E79" s="157" t="s">
        <v>2088</v>
      </c>
      <c r="F79" s="158"/>
      <c r="H79" s="160">
        <f t="shared" si="32"/>
        <v>0</v>
      </c>
      <c r="L79" s="160">
        <f t="shared" si="33"/>
        <v>0</v>
      </c>
      <c r="M79" s="163">
        <f t="shared" si="34"/>
        <v>0</v>
      </c>
      <c r="N79" s="164">
        <f t="shared" si="35"/>
        <v>0</v>
      </c>
    </row>
    <row r="80" spans="1:14">
      <c r="A80" s="154" t="s">
        <v>2087</v>
      </c>
      <c r="C80" s="218" t="s">
        <v>2485</v>
      </c>
      <c r="D80" s="157">
        <v>1</v>
      </c>
      <c r="E80" s="157" t="s">
        <v>2088</v>
      </c>
      <c r="F80" s="158"/>
      <c r="H80" s="160">
        <f t="shared" si="32"/>
        <v>0</v>
      </c>
      <c r="L80" s="160">
        <f t="shared" si="33"/>
        <v>0</v>
      </c>
      <c r="M80" s="163">
        <f t="shared" si="34"/>
        <v>0</v>
      </c>
      <c r="N80" s="164">
        <f t="shared" si="35"/>
        <v>0</v>
      </c>
    </row>
    <row r="81" spans="1:14">
      <c r="C81" s="178"/>
      <c r="D81" s="157"/>
      <c r="E81" s="157"/>
      <c r="F81" s="158"/>
      <c r="H81" s="160">
        <f t="shared" si="32"/>
        <v>0</v>
      </c>
      <c r="L81" s="160">
        <f t="shared" si="33"/>
        <v>0</v>
      </c>
      <c r="M81" s="163">
        <f t="shared" si="34"/>
        <v>0</v>
      </c>
      <c r="N81" s="164">
        <f t="shared" si="35"/>
        <v>0</v>
      </c>
    </row>
    <row r="82" spans="1:14">
      <c r="D82" s="157"/>
      <c r="E82" s="157"/>
      <c r="F82" s="158"/>
      <c r="H82" s="160">
        <f t="shared" si="32"/>
        <v>0</v>
      </c>
      <c r="L82" s="160">
        <f t="shared" si="33"/>
        <v>0</v>
      </c>
      <c r="M82" s="163">
        <f t="shared" si="34"/>
        <v>0</v>
      </c>
      <c r="N82" s="164">
        <f t="shared" si="35"/>
        <v>0</v>
      </c>
    </row>
    <row r="83" spans="1:14">
      <c r="C83" s="178"/>
      <c r="D83" s="157"/>
      <c r="E83" s="157"/>
      <c r="F83" s="158"/>
      <c r="H83" s="160">
        <f t="shared" si="28"/>
        <v>0</v>
      </c>
      <c r="L83" s="160">
        <f t="shared" si="23"/>
        <v>0</v>
      </c>
      <c r="M83" s="163">
        <f t="shared" si="34"/>
        <v>0</v>
      </c>
      <c r="N83" s="164">
        <f>D83*M83</f>
        <v>0</v>
      </c>
    </row>
    <row r="84" spans="1:14">
      <c r="C84" s="169" t="s">
        <v>461</v>
      </c>
      <c r="D84" s="271"/>
      <c r="E84" s="272"/>
      <c r="F84" s="272"/>
      <c r="G84" s="272"/>
      <c r="H84" s="272"/>
      <c r="I84" s="272"/>
      <c r="J84" s="272"/>
      <c r="K84" s="272"/>
      <c r="L84" s="272"/>
      <c r="M84" s="273"/>
      <c r="N84" s="170">
        <f>SUM(N59:N83)</f>
        <v>0</v>
      </c>
    </row>
    <row r="85" spans="1:14">
      <c r="C85" s="178"/>
      <c r="D85" s="157"/>
      <c r="E85" s="157"/>
    </row>
    <row r="86" spans="1:14" s="180" customFormat="1">
      <c r="A86" s="94"/>
      <c r="B86" s="171"/>
      <c r="C86" s="178"/>
      <c r="D86" s="157"/>
      <c r="E86" s="157"/>
      <c r="F86" s="179"/>
      <c r="G86" s="159"/>
      <c r="H86" s="160"/>
      <c r="I86" s="161"/>
      <c r="J86" s="161"/>
      <c r="K86" s="162"/>
      <c r="L86" s="160"/>
      <c r="M86" s="163"/>
      <c r="N86" s="161"/>
    </row>
    <row r="87" spans="1:14" s="180" customFormat="1">
      <c r="A87" s="94"/>
      <c r="B87" s="171"/>
      <c r="C87" s="178"/>
      <c r="D87" s="157"/>
      <c r="E87" s="157"/>
      <c r="F87" s="179"/>
      <c r="G87" s="159"/>
      <c r="H87" s="160"/>
      <c r="I87" s="161"/>
      <c r="J87" s="161"/>
      <c r="K87" s="162"/>
      <c r="L87" s="160"/>
      <c r="M87" s="163"/>
      <c r="N87" s="161"/>
    </row>
    <row r="88" spans="1:14" s="180" customFormat="1">
      <c r="A88" s="94"/>
      <c r="B88" s="171"/>
      <c r="C88" s="178"/>
      <c r="D88" s="157"/>
      <c r="E88" s="157"/>
      <c r="F88" s="179"/>
      <c r="G88" s="159"/>
      <c r="H88" s="160"/>
      <c r="I88" s="161"/>
      <c r="J88" s="161"/>
      <c r="K88" s="162"/>
      <c r="L88" s="160"/>
      <c r="M88" s="163"/>
      <c r="N88" s="161"/>
    </row>
    <row r="89" spans="1:14" s="180" customFormat="1">
      <c r="A89" s="94"/>
      <c r="B89" s="171"/>
      <c r="C89" s="178"/>
      <c r="D89" s="157"/>
      <c r="E89" s="157"/>
      <c r="F89" s="179"/>
      <c r="G89" s="159"/>
      <c r="H89" s="160"/>
      <c r="I89" s="161"/>
      <c r="J89" s="161"/>
      <c r="K89" s="162"/>
      <c r="L89" s="160"/>
      <c r="M89" s="163"/>
      <c r="N89" s="161"/>
    </row>
    <row r="90" spans="1:14" s="180" customFormat="1">
      <c r="A90" s="94"/>
      <c r="B90" s="171"/>
      <c r="C90" s="178"/>
      <c r="D90" s="157"/>
      <c r="E90" s="157"/>
      <c r="F90" s="179"/>
      <c r="G90" s="159"/>
      <c r="H90" s="160"/>
      <c r="I90" s="161"/>
      <c r="J90" s="161"/>
      <c r="K90" s="162"/>
      <c r="L90" s="160"/>
      <c r="M90" s="163"/>
      <c r="N90" s="161"/>
    </row>
    <row r="93" spans="1:14" s="180" customFormat="1">
      <c r="A93" s="94"/>
      <c r="B93" s="171"/>
      <c r="C93" s="167"/>
      <c r="D93" s="171"/>
      <c r="E93" s="171"/>
      <c r="F93" s="179"/>
      <c r="G93" s="159"/>
      <c r="H93" s="160"/>
      <c r="I93" s="161"/>
      <c r="J93" s="161"/>
      <c r="K93" s="162"/>
      <c r="L93" s="160"/>
      <c r="M93" s="163"/>
      <c r="N93" s="161"/>
    </row>
    <row r="95" spans="1:14" s="180" customFormat="1">
      <c r="A95" s="94"/>
      <c r="B95" s="171"/>
      <c r="C95" s="178"/>
      <c r="D95" s="157"/>
      <c r="E95" s="157"/>
      <c r="F95" s="179"/>
      <c r="G95" s="159"/>
      <c r="H95" s="160"/>
      <c r="I95" s="161"/>
      <c r="J95" s="161"/>
      <c r="K95" s="162"/>
      <c r="L95" s="160"/>
      <c r="M95" s="163"/>
      <c r="N95" s="161"/>
    </row>
    <row r="96" spans="1:14" s="180" customFormat="1">
      <c r="A96" s="94"/>
      <c r="B96" s="171"/>
      <c r="C96" s="181"/>
      <c r="D96" s="157"/>
      <c r="E96" s="157"/>
      <c r="F96" s="179"/>
      <c r="G96" s="159"/>
      <c r="H96" s="160"/>
      <c r="I96" s="161"/>
      <c r="J96" s="161"/>
      <c r="K96" s="162"/>
      <c r="L96" s="160"/>
      <c r="M96" s="163"/>
      <c r="N96" s="161"/>
    </row>
    <row r="97" spans="1:14" s="180" customFormat="1">
      <c r="A97" s="94"/>
      <c r="B97" s="171"/>
      <c r="C97" s="178"/>
      <c r="D97" s="157"/>
      <c r="E97" s="157"/>
      <c r="F97" s="179"/>
      <c r="G97" s="159"/>
      <c r="H97" s="160"/>
      <c r="I97" s="161"/>
      <c r="J97" s="161"/>
      <c r="K97" s="162"/>
      <c r="L97" s="160"/>
      <c r="M97" s="163"/>
      <c r="N97" s="161"/>
    </row>
    <row r="98" spans="1:14" s="180" customFormat="1">
      <c r="A98" s="94"/>
      <c r="B98" s="171"/>
      <c r="C98" s="172"/>
      <c r="D98" s="157"/>
      <c r="E98" s="157"/>
      <c r="F98" s="179"/>
      <c r="G98" s="159"/>
      <c r="H98" s="160"/>
      <c r="I98" s="161"/>
      <c r="J98" s="161"/>
      <c r="K98" s="162"/>
      <c r="L98" s="160"/>
      <c r="M98" s="163"/>
      <c r="N98" s="161"/>
    </row>
    <row r="99" spans="1:14" s="180" customFormat="1">
      <c r="A99" s="94"/>
      <c r="B99" s="171"/>
      <c r="C99" s="178"/>
      <c r="D99" s="157"/>
      <c r="E99" s="157"/>
      <c r="F99" s="179"/>
      <c r="G99" s="159"/>
      <c r="H99" s="160"/>
      <c r="I99" s="161"/>
      <c r="J99" s="161"/>
      <c r="K99" s="162"/>
      <c r="L99" s="160"/>
      <c r="M99" s="163"/>
      <c r="N99" s="161"/>
    </row>
    <row r="100" spans="1:14" s="180" customFormat="1">
      <c r="A100" s="94"/>
      <c r="B100" s="171"/>
      <c r="C100" s="182"/>
      <c r="D100" s="157"/>
      <c r="E100" s="157"/>
      <c r="F100" s="179"/>
      <c r="G100" s="159"/>
      <c r="H100" s="160"/>
      <c r="I100" s="161"/>
      <c r="J100" s="161"/>
      <c r="K100" s="162"/>
      <c r="L100" s="160"/>
      <c r="M100" s="163"/>
      <c r="N100" s="161"/>
    </row>
    <row r="101" spans="1:14" s="180" customFormat="1">
      <c r="A101" s="94"/>
      <c r="B101" s="171"/>
      <c r="C101" s="178"/>
      <c r="D101" s="157"/>
      <c r="E101" s="157"/>
      <c r="F101" s="179"/>
      <c r="G101" s="159"/>
      <c r="H101" s="160"/>
      <c r="I101" s="161"/>
      <c r="J101" s="161"/>
      <c r="K101" s="162"/>
      <c r="L101" s="160"/>
      <c r="M101" s="163"/>
      <c r="N101" s="161"/>
    </row>
    <row r="102" spans="1:14" s="180" customFormat="1">
      <c r="A102" s="94"/>
      <c r="B102" s="171"/>
      <c r="C102" s="181"/>
      <c r="D102" s="157"/>
      <c r="E102" s="157"/>
      <c r="F102" s="179"/>
      <c r="G102" s="159"/>
      <c r="H102" s="160"/>
      <c r="I102" s="161"/>
      <c r="J102" s="161"/>
      <c r="K102" s="162"/>
      <c r="L102" s="160"/>
      <c r="M102" s="163"/>
      <c r="N102" s="161"/>
    </row>
    <row r="103" spans="1:14" s="180" customFormat="1">
      <c r="A103" s="94"/>
      <c r="B103" s="171"/>
      <c r="C103" s="178"/>
      <c r="D103" s="157"/>
      <c r="E103" s="157"/>
      <c r="F103" s="179"/>
      <c r="G103" s="159"/>
      <c r="H103" s="160"/>
      <c r="I103" s="161"/>
      <c r="J103" s="161"/>
      <c r="K103" s="162"/>
      <c r="L103" s="160"/>
      <c r="M103" s="163"/>
      <c r="N103" s="161"/>
    </row>
    <row r="104" spans="1:14" s="180" customFormat="1">
      <c r="A104" s="94"/>
      <c r="B104" s="171"/>
      <c r="C104" s="172"/>
      <c r="D104" s="157"/>
      <c r="E104" s="157"/>
      <c r="F104" s="179"/>
      <c r="G104" s="159"/>
      <c r="H104" s="160"/>
      <c r="I104" s="161"/>
      <c r="J104" s="161"/>
      <c r="K104" s="162"/>
      <c r="L104" s="160"/>
      <c r="M104" s="163"/>
      <c r="N104" s="161"/>
    </row>
    <row r="105" spans="1:14" s="180" customFormat="1">
      <c r="A105" s="94"/>
      <c r="B105" s="171"/>
      <c r="C105" s="178"/>
      <c r="D105" s="157"/>
      <c r="E105" s="157"/>
      <c r="F105" s="179"/>
      <c r="G105" s="159"/>
      <c r="H105" s="160"/>
      <c r="I105" s="161"/>
      <c r="J105" s="161"/>
      <c r="K105" s="162"/>
      <c r="L105" s="160"/>
      <c r="M105" s="163"/>
      <c r="N105" s="161"/>
    </row>
    <row r="106" spans="1:14" s="180" customFormat="1">
      <c r="A106" s="94"/>
      <c r="B106" s="171"/>
      <c r="C106" s="181"/>
      <c r="D106" s="157"/>
      <c r="E106" s="157"/>
      <c r="F106" s="179"/>
      <c r="G106" s="159"/>
      <c r="H106" s="160"/>
      <c r="I106" s="161"/>
      <c r="J106" s="161"/>
      <c r="K106" s="162"/>
      <c r="L106" s="160"/>
      <c r="M106" s="163"/>
      <c r="N106" s="161"/>
    </row>
    <row r="107" spans="1:14" s="180" customFormat="1">
      <c r="A107" s="94"/>
      <c r="B107" s="171"/>
      <c r="C107" s="178"/>
      <c r="D107" s="157"/>
      <c r="E107" s="157"/>
      <c r="F107" s="179"/>
      <c r="G107" s="159"/>
      <c r="H107" s="160"/>
      <c r="I107" s="161"/>
      <c r="J107" s="161"/>
      <c r="K107" s="162"/>
      <c r="L107" s="160"/>
      <c r="M107" s="163"/>
      <c r="N107" s="161"/>
    </row>
  </sheetData>
  <mergeCells count="19">
    <mergeCell ref="D49:M49"/>
    <mergeCell ref="D56:M56"/>
    <mergeCell ref="D84:M84"/>
    <mergeCell ref="D13:M13"/>
    <mergeCell ref="D19:M19"/>
    <mergeCell ref="D25:M25"/>
    <mergeCell ref="D30:M30"/>
    <mergeCell ref="D35:M35"/>
    <mergeCell ref="D41:M41"/>
    <mergeCell ref="A4:N4"/>
    <mergeCell ref="A5:N5"/>
    <mergeCell ref="A7:A8"/>
    <mergeCell ref="B7:B8"/>
    <mergeCell ref="C7:C8"/>
    <mergeCell ref="D7:D8"/>
    <mergeCell ref="E7:E8"/>
    <mergeCell ref="F7:L7"/>
    <mergeCell ref="M7:M8"/>
    <mergeCell ref="N7:N8"/>
  </mergeCells>
  <pageMargins left="0.70866141732283472" right="0.70866141732283472" top="0.74803149606299213" bottom="0.74803149606299213" header="0.31496062992125984" footer="0.31496062992125984"/>
  <pageSetup paperSize="9" scale="59" fitToHeight="0" orientation="landscape" horizontalDpi="1200" verticalDpi="1200" r:id="rId1"/>
  <headerFooter>
    <oddHeader>&amp;LYoung Victoria 
Kensington Palace&amp;COrder of Cost Estimate&amp;RAugust 2018</oddHeader>
    <oddFooter>&amp;LVersion1&amp;C&amp;P - &amp;N&amp;RPalaces and Collections Department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DF4D3-2F8B-4EAD-BA25-B8C572A3F246}">
  <sheetPr>
    <tabColor rgb="FF92D050"/>
    <pageSetUpPr fitToPage="1"/>
  </sheetPr>
  <dimension ref="A1:G52"/>
  <sheetViews>
    <sheetView view="pageBreakPreview" zoomScale="120" zoomScaleNormal="100" zoomScaleSheetLayoutView="120" workbookViewId="0">
      <pane ySplit="7" topLeftCell="A11" activePane="bottomLeft" state="frozen"/>
      <selection activeCell="C19" sqref="C19"/>
      <selection pane="bottomLeft" activeCell="B12" sqref="B12"/>
    </sheetView>
  </sheetViews>
  <sheetFormatPr defaultColWidth="9.109375" defaultRowHeight="13.8"/>
  <cols>
    <col min="1" max="1" width="5.88671875" style="82" customWidth="1"/>
    <col min="2" max="2" width="50.6640625" style="82" customWidth="1"/>
    <col min="3" max="3" width="7.6640625" style="128" bestFit="1" customWidth="1"/>
    <col min="4" max="4" width="7.88671875" style="83" bestFit="1" customWidth="1"/>
    <col min="5" max="5" width="12.6640625" style="83" bestFit="1" customWidth="1"/>
    <col min="6" max="6" width="15.44140625" style="83" bestFit="1" customWidth="1"/>
    <col min="7" max="16384" width="9.109375" style="82"/>
  </cols>
  <sheetData>
    <row r="1" spans="1:7">
      <c r="A1" s="81" t="str">
        <f>Summary!B1</f>
        <v>HRP - Main Contract Works</v>
      </c>
      <c r="F1" s="205">
        <f>Summary!G1</f>
        <v>45962</v>
      </c>
    </row>
    <row r="2" spans="1:7">
      <c r="A2" s="81" t="str">
        <f>Summary!B2</f>
        <v>The Reveller, Tower of London</v>
      </c>
    </row>
    <row r="3" spans="1:7">
      <c r="A3" s="81" t="s">
        <v>2846</v>
      </c>
      <c r="D3" s="130"/>
      <c r="G3" s="83"/>
    </row>
    <row r="4" spans="1:7" ht="15" customHeight="1">
      <c r="A4" s="247" t="str">
        <f>Summary!B3</f>
        <v>Tender Price documentation</v>
      </c>
      <c r="B4" s="247"/>
      <c r="C4" s="247"/>
      <c r="D4" s="247"/>
      <c r="E4" s="247"/>
      <c r="F4" s="247"/>
    </row>
    <row r="5" spans="1:7" ht="15" customHeight="1">
      <c r="A5" s="259" t="s">
        <v>464</v>
      </c>
      <c r="B5" s="259"/>
      <c r="C5" s="259"/>
      <c r="D5" s="259"/>
      <c r="E5" s="259"/>
      <c r="F5" s="259"/>
    </row>
    <row r="6" spans="1:7" ht="7.5" customHeight="1" thickBot="1">
      <c r="B6" s="129"/>
      <c r="D6" s="130"/>
      <c r="E6" s="130"/>
    </row>
    <row r="7" spans="1:7" ht="26.4">
      <c r="A7" s="85" t="s">
        <v>8</v>
      </c>
      <c r="B7" s="86" t="s">
        <v>9</v>
      </c>
      <c r="C7" s="131" t="s">
        <v>10</v>
      </c>
      <c r="D7" s="132" t="s">
        <v>11</v>
      </c>
      <c r="E7" s="133" t="s">
        <v>12</v>
      </c>
      <c r="F7" s="90" t="s">
        <v>13</v>
      </c>
    </row>
    <row r="8" spans="1:7">
      <c r="A8" s="102"/>
      <c r="B8" s="103"/>
      <c r="C8" s="134"/>
      <c r="D8" s="135"/>
      <c r="E8" s="136"/>
      <c r="F8" s="95"/>
    </row>
    <row r="9" spans="1:7">
      <c r="A9" s="137">
        <v>10</v>
      </c>
      <c r="B9" s="138" t="s">
        <v>465</v>
      </c>
      <c r="C9" s="134"/>
      <c r="D9" s="135"/>
      <c r="E9" s="136"/>
      <c r="F9" s="95"/>
    </row>
    <row r="10" spans="1:7">
      <c r="A10" s="102"/>
      <c r="B10" s="103"/>
      <c r="C10" s="134"/>
      <c r="D10" s="135"/>
      <c r="E10" s="136"/>
      <c r="F10" s="95"/>
    </row>
    <row r="11" spans="1:7">
      <c r="A11" s="102"/>
      <c r="B11" s="103"/>
      <c r="C11" s="134"/>
      <c r="D11" s="135"/>
      <c r="E11" s="136"/>
      <c r="F11" s="95"/>
    </row>
    <row r="12" spans="1:7" ht="27.6">
      <c r="A12" s="102"/>
      <c r="B12" s="188" t="s">
        <v>2847</v>
      </c>
      <c r="C12" s="134"/>
      <c r="D12" s="135"/>
      <c r="E12" s="136"/>
      <c r="F12" s="95"/>
    </row>
    <row r="13" spans="1:7">
      <c r="A13" s="102"/>
      <c r="B13" s="103"/>
      <c r="C13" s="134"/>
      <c r="D13" s="135"/>
      <c r="E13" s="136"/>
      <c r="F13" s="95"/>
    </row>
    <row r="14" spans="1:7">
      <c r="A14" s="102"/>
      <c r="B14" s="103"/>
      <c r="C14" s="134"/>
      <c r="D14" s="135"/>
      <c r="E14" s="136"/>
      <c r="F14" s="95"/>
    </row>
    <row r="15" spans="1:7">
      <c r="A15" s="102"/>
      <c r="B15" s="103"/>
      <c r="C15" s="134"/>
      <c r="D15" s="135"/>
      <c r="E15" s="136"/>
      <c r="F15" s="95"/>
    </row>
    <row r="16" spans="1:7">
      <c r="A16" s="102"/>
      <c r="B16" s="238" t="s">
        <v>2844</v>
      </c>
      <c r="C16" s="134"/>
      <c r="D16" s="135"/>
      <c r="E16" s="136"/>
      <c r="F16" s="95"/>
    </row>
    <row r="17" spans="1:6">
      <c r="A17" s="102"/>
      <c r="B17" s="103"/>
      <c r="C17" s="134"/>
      <c r="D17" s="135"/>
      <c r="E17" s="136"/>
      <c r="F17" s="95"/>
    </row>
    <row r="18" spans="1:6">
      <c r="A18" s="102"/>
      <c r="B18" s="103"/>
      <c r="C18" s="134"/>
      <c r="D18" s="135"/>
      <c r="E18" s="136"/>
      <c r="F18" s="95"/>
    </row>
    <row r="19" spans="1:6">
      <c r="A19" s="102"/>
      <c r="B19" s="139"/>
      <c r="C19" s="134"/>
      <c r="D19" s="135"/>
      <c r="E19" s="136"/>
      <c r="F19" s="95"/>
    </row>
    <row r="20" spans="1:6">
      <c r="A20" s="102"/>
      <c r="B20" s="103"/>
      <c r="C20" s="134"/>
      <c r="D20" s="135"/>
      <c r="E20" s="136"/>
      <c r="F20" s="95"/>
    </row>
    <row r="21" spans="1:6">
      <c r="A21" s="102"/>
      <c r="B21" s="103"/>
      <c r="C21" s="134"/>
      <c r="D21" s="135"/>
      <c r="E21" s="136"/>
      <c r="F21" s="95"/>
    </row>
    <row r="22" spans="1:6">
      <c r="A22" s="102"/>
      <c r="B22" s="103"/>
      <c r="C22" s="134"/>
      <c r="D22" s="135"/>
      <c r="E22" s="136"/>
      <c r="F22" s="95"/>
    </row>
    <row r="23" spans="1:6">
      <c r="A23" s="102"/>
      <c r="B23" s="103"/>
      <c r="C23" s="134"/>
      <c r="D23" s="135"/>
      <c r="E23" s="136"/>
      <c r="F23" s="95"/>
    </row>
    <row r="24" spans="1:6">
      <c r="A24" s="102"/>
      <c r="B24" s="103"/>
      <c r="C24" s="134"/>
      <c r="D24" s="135"/>
      <c r="E24" s="136"/>
      <c r="F24" s="95"/>
    </row>
    <row r="25" spans="1:6">
      <c r="A25" s="102"/>
      <c r="B25" s="103"/>
      <c r="C25" s="134"/>
      <c r="D25" s="135"/>
      <c r="E25" s="136"/>
      <c r="F25" s="95"/>
    </row>
    <row r="26" spans="1:6">
      <c r="A26" s="102"/>
      <c r="B26" s="103"/>
      <c r="C26" s="134"/>
      <c r="D26" s="135"/>
      <c r="E26" s="136"/>
      <c r="F26" s="95"/>
    </row>
    <row r="27" spans="1:6">
      <c r="A27" s="102"/>
      <c r="B27" s="103"/>
      <c r="C27" s="134"/>
      <c r="D27" s="135"/>
      <c r="E27" s="136"/>
      <c r="F27" s="95"/>
    </row>
    <row r="28" spans="1:6">
      <c r="A28" s="102"/>
      <c r="B28" s="103"/>
      <c r="C28" s="134"/>
      <c r="D28" s="135"/>
      <c r="E28" s="136"/>
      <c r="F28" s="95"/>
    </row>
    <row r="29" spans="1:6">
      <c r="A29" s="102"/>
      <c r="B29" s="103"/>
      <c r="C29" s="134"/>
      <c r="D29" s="135"/>
      <c r="E29" s="136"/>
      <c r="F29" s="95"/>
    </row>
    <row r="30" spans="1:6">
      <c r="A30" s="102"/>
      <c r="B30" s="103"/>
      <c r="C30" s="134"/>
      <c r="D30" s="135"/>
      <c r="E30" s="136"/>
      <c r="F30" s="95"/>
    </row>
    <row r="31" spans="1:6">
      <c r="A31" s="102"/>
      <c r="B31" s="103"/>
      <c r="C31" s="134"/>
      <c r="D31" s="135"/>
      <c r="E31" s="136"/>
      <c r="F31" s="95"/>
    </row>
    <row r="32" spans="1:6">
      <c r="A32" s="102"/>
      <c r="B32" s="103"/>
      <c r="C32" s="134"/>
      <c r="D32" s="135"/>
      <c r="E32" s="136"/>
      <c r="F32" s="95"/>
    </row>
    <row r="33" spans="1:6">
      <c r="A33" s="102"/>
      <c r="B33" s="103"/>
      <c r="C33" s="134"/>
      <c r="D33" s="135"/>
      <c r="E33" s="136"/>
      <c r="F33" s="95"/>
    </row>
    <row r="34" spans="1:6">
      <c r="A34" s="102"/>
      <c r="B34" s="103"/>
      <c r="C34" s="134"/>
      <c r="D34" s="135"/>
      <c r="E34" s="136"/>
      <c r="F34" s="95"/>
    </row>
    <row r="35" spans="1:6" ht="7.5" customHeight="1">
      <c r="A35" s="102"/>
      <c r="B35" s="103"/>
      <c r="C35" s="134"/>
      <c r="D35" s="135"/>
      <c r="E35" s="136"/>
      <c r="F35" s="95"/>
    </row>
    <row r="36" spans="1:6">
      <c r="A36" s="102"/>
      <c r="B36" s="103"/>
      <c r="C36" s="134"/>
      <c r="D36" s="135"/>
      <c r="E36" s="136"/>
      <c r="F36" s="95"/>
    </row>
    <row r="37" spans="1:6" ht="7.5" customHeight="1">
      <c r="A37" s="102"/>
      <c r="B37" s="103"/>
      <c r="C37" s="134"/>
      <c r="D37" s="135"/>
      <c r="E37" s="136"/>
      <c r="F37" s="95"/>
    </row>
    <row r="38" spans="1:6">
      <c r="A38" s="102"/>
      <c r="B38" s="103"/>
      <c r="C38" s="134"/>
      <c r="D38" s="135"/>
      <c r="E38" s="136"/>
      <c r="F38" s="95"/>
    </row>
    <row r="39" spans="1:6">
      <c r="A39" s="102"/>
      <c r="B39" s="103"/>
      <c r="C39" s="134"/>
      <c r="D39" s="135"/>
      <c r="E39" s="136"/>
      <c r="F39" s="95"/>
    </row>
    <row r="40" spans="1:6">
      <c r="A40" s="102"/>
      <c r="B40" s="103"/>
      <c r="C40" s="134"/>
      <c r="D40" s="135"/>
      <c r="E40" s="136"/>
      <c r="F40" s="95"/>
    </row>
    <row r="41" spans="1:6">
      <c r="A41" s="102"/>
      <c r="B41" s="103"/>
      <c r="C41" s="134"/>
      <c r="D41" s="135"/>
      <c r="E41" s="136"/>
      <c r="F41" s="95"/>
    </row>
    <row r="42" spans="1:6">
      <c r="A42" s="102"/>
      <c r="B42" s="103"/>
      <c r="C42" s="134"/>
      <c r="D42" s="135"/>
      <c r="E42" s="136"/>
      <c r="F42" s="95"/>
    </row>
    <row r="43" spans="1:6">
      <c r="A43" s="102"/>
      <c r="B43" s="103"/>
      <c r="C43" s="134"/>
      <c r="D43" s="135"/>
      <c r="E43" s="136"/>
      <c r="F43" s="95"/>
    </row>
    <row r="44" spans="1:6">
      <c r="A44" s="102"/>
      <c r="B44" s="103"/>
      <c r="C44" s="134"/>
      <c r="D44" s="135"/>
      <c r="E44" s="136"/>
      <c r="F44" s="95"/>
    </row>
    <row r="45" spans="1:6">
      <c r="A45" s="102"/>
      <c r="B45" s="103"/>
      <c r="C45" s="134"/>
      <c r="D45" s="135"/>
      <c r="E45" s="136"/>
      <c r="F45" s="95"/>
    </row>
    <row r="46" spans="1:6">
      <c r="A46" s="102"/>
      <c r="B46" s="103"/>
      <c r="C46" s="134"/>
      <c r="D46" s="135"/>
      <c r="E46" s="136"/>
      <c r="F46" s="95"/>
    </row>
    <row r="47" spans="1:6">
      <c r="A47" s="102"/>
      <c r="B47" s="103"/>
      <c r="C47" s="134"/>
      <c r="D47" s="135"/>
      <c r="E47" s="136"/>
      <c r="F47" s="95"/>
    </row>
    <row r="48" spans="1:6">
      <c r="A48" s="102"/>
      <c r="B48" s="103"/>
      <c r="C48" s="134"/>
      <c r="D48" s="135"/>
      <c r="E48" s="136"/>
      <c r="F48" s="95"/>
    </row>
    <row r="49" spans="1:6">
      <c r="A49" s="102"/>
      <c r="B49" s="103"/>
      <c r="C49" s="134"/>
      <c r="D49" s="135"/>
      <c r="E49" s="136"/>
      <c r="F49" s="95"/>
    </row>
    <row r="50" spans="1:6">
      <c r="A50" s="102"/>
      <c r="B50" s="103"/>
      <c r="C50" s="134"/>
      <c r="D50" s="135"/>
      <c r="E50" s="136"/>
      <c r="F50" s="95"/>
    </row>
    <row r="51" spans="1:6" ht="14.4" thickBot="1">
      <c r="A51" s="102"/>
      <c r="B51" s="103"/>
      <c r="C51" s="134"/>
      <c r="D51" s="135"/>
      <c r="E51" s="136"/>
      <c r="F51" s="95"/>
    </row>
    <row r="52" spans="1:6" s="146" customFormat="1" ht="18.75" customHeight="1" thickBot="1">
      <c r="A52" s="140"/>
      <c r="B52" s="141" t="s">
        <v>466</v>
      </c>
      <c r="C52" s="142"/>
      <c r="D52" s="143"/>
      <c r="E52" s="144"/>
      <c r="F52" s="145">
        <f>SUM(F8:F51)</f>
        <v>0</v>
      </c>
    </row>
  </sheetData>
  <mergeCells count="2">
    <mergeCell ref="A4:F4"/>
    <mergeCell ref="A5:F5"/>
  </mergeCells>
  <pageMargins left="0.70866141732283472" right="0.70866141732283472" top="0.74803149606299213" bottom="0.74803149606299213" header="0.31496062992125984" footer="0.31496062992125984"/>
  <pageSetup paperSize="9" scale="87" fitToHeight="0" orientation="portrait" horizontalDpi="1200" verticalDpi="1200" r:id="rId1"/>
  <headerFooter>
    <oddFooter>&amp;LVersion 1&amp;C&amp;P - &amp;N&amp;RPalaces and Collections Department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E19DE-7DFC-4F19-87EA-DD308BB82B63}">
  <sheetPr>
    <tabColor rgb="FF92D050"/>
    <pageSetUpPr fitToPage="1"/>
  </sheetPr>
  <dimension ref="A1:G52"/>
  <sheetViews>
    <sheetView view="pageBreakPreview" zoomScale="120" zoomScaleNormal="100" zoomScaleSheetLayoutView="120" workbookViewId="0">
      <pane ySplit="7" topLeftCell="A8" activePane="bottomLeft" state="frozen"/>
      <selection activeCell="C19" sqref="C19"/>
      <selection pane="bottomLeft" activeCell="A3" sqref="A3:XFD3"/>
    </sheetView>
  </sheetViews>
  <sheetFormatPr defaultColWidth="9.109375" defaultRowHeight="13.8"/>
  <cols>
    <col min="1" max="1" width="5.88671875" style="82" customWidth="1"/>
    <col min="2" max="2" width="50.6640625" style="82" customWidth="1"/>
    <col min="3" max="3" width="7.6640625" style="128" bestFit="1" customWidth="1"/>
    <col min="4" max="4" width="7.88671875" style="83" bestFit="1" customWidth="1"/>
    <col min="5" max="5" width="12.6640625" style="83" bestFit="1" customWidth="1"/>
    <col min="6" max="6" width="15.44140625" style="83" bestFit="1" customWidth="1"/>
    <col min="7" max="16384" width="9.109375" style="82"/>
  </cols>
  <sheetData>
    <row r="1" spans="1:7">
      <c r="A1" s="81" t="str">
        <f>Summary!B1</f>
        <v>HRP - Main Contract Works</v>
      </c>
      <c r="F1" s="205">
        <f>Summary!G1</f>
        <v>45962</v>
      </c>
    </row>
    <row r="2" spans="1:7">
      <c r="A2" s="81" t="str">
        <f>Summary!B2</f>
        <v>The Reveller, Tower of London</v>
      </c>
    </row>
    <row r="3" spans="1:7">
      <c r="A3" s="81" t="s">
        <v>2846</v>
      </c>
      <c r="D3" s="130"/>
      <c r="G3" s="83"/>
    </row>
    <row r="4" spans="1:7" ht="15" customHeight="1">
      <c r="A4" s="247" t="str">
        <f>Summary!B3</f>
        <v>Tender Price documentation</v>
      </c>
      <c r="B4" s="247"/>
      <c r="C4" s="247"/>
      <c r="D4" s="247"/>
      <c r="E4" s="247"/>
      <c r="F4" s="247"/>
    </row>
    <row r="5" spans="1:7" ht="15" customHeight="1">
      <c r="A5" s="259" t="s">
        <v>31</v>
      </c>
      <c r="B5" s="259"/>
      <c r="C5" s="259"/>
      <c r="D5" s="259"/>
      <c r="E5" s="259"/>
      <c r="F5" s="259"/>
    </row>
    <row r="6" spans="1:7" ht="7.5" customHeight="1" thickBot="1">
      <c r="B6" s="129"/>
      <c r="D6" s="130"/>
      <c r="E6" s="130"/>
    </row>
    <row r="7" spans="1:7" ht="26.4">
      <c r="A7" s="85" t="s">
        <v>8</v>
      </c>
      <c r="B7" s="86" t="s">
        <v>9</v>
      </c>
      <c r="C7" s="131" t="s">
        <v>10</v>
      </c>
      <c r="D7" s="132" t="s">
        <v>11</v>
      </c>
      <c r="E7" s="133" t="s">
        <v>12</v>
      </c>
      <c r="F7" s="90" t="s">
        <v>13</v>
      </c>
    </row>
    <row r="8" spans="1:7">
      <c r="A8" s="102"/>
      <c r="B8" s="103"/>
      <c r="C8" s="134"/>
      <c r="D8" s="135"/>
      <c r="E8" s="136"/>
      <c r="F8" s="95"/>
    </row>
    <row r="9" spans="1:7" ht="55.2">
      <c r="A9" s="137">
        <v>12</v>
      </c>
      <c r="B9" s="138" t="s">
        <v>467</v>
      </c>
      <c r="C9" s="134"/>
      <c r="D9" s="135"/>
      <c r="E9" s="136"/>
      <c r="F9" s="95"/>
    </row>
    <row r="10" spans="1:7">
      <c r="A10" s="102"/>
      <c r="B10" s="103"/>
      <c r="C10" s="134"/>
      <c r="D10" s="135"/>
      <c r="E10" s="136"/>
      <c r="F10" s="95"/>
    </row>
    <row r="11" spans="1:7">
      <c r="A11" s="102"/>
      <c r="B11" s="103"/>
      <c r="C11" s="134"/>
      <c r="D11" s="135"/>
      <c r="E11" s="136"/>
      <c r="F11" s="95"/>
    </row>
    <row r="12" spans="1:7">
      <c r="A12" s="102"/>
      <c r="B12" s="103"/>
      <c r="C12" s="134"/>
      <c r="D12" s="135"/>
      <c r="E12" s="136"/>
      <c r="F12" s="95"/>
    </row>
    <row r="13" spans="1:7">
      <c r="A13" s="102"/>
      <c r="B13" s="103"/>
      <c r="C13" s="134"/>
      <c r="D13" s="135"/>
      <c r="E13" s="136"/>
      <c r="F13" s="95"/>
    </row>
    <row r="14" spans="1:7">
      <c r="A14" s="102"/>
      <c r="B14" s="103"/>
      <c r="C14" s="134"/>
      <c r="D14" s="135"/>
      <c r="E14" s="136"/>
      <c r="F14" s="95"/>
    </row>
    <row r="15" spans="1:7">
      <c r="A15" s="102"/>
      <c r="B15" s="103"/>
      <c r="C15" s="134"/>
      <c r="D15" s="135"/>
      <c r="E15" s="136"/>
      <c r="F15" s="95"/>
    </row>
    <row r="16" spans="1:7">
      <c r="A16" s="102"/>
      <c r="B16" s="103"/>
      <c r="C16" s="134"/>
      <c r="D16" s="135"/>
      <c r="E16" s="136"/>
      <c r="F16" s="95"/>
    </row>
    <row r="17" spans="1:6">
      <c r="A17" s="102"/>
      <c r="B17" s="103"/>
      <c r="C17" s="134"/>
      <c r="D17" s="135"/>
      <c r="E17" s="136"/>
      <c r="F17" s="95"/>
    </row>
    <row r="18" spans="1:6">
      <c r="A18" s="102"/>
      <c r="B18" s="103"/>
      <c r="C18" s="134"/>
      <c r="D18" s="135"/>
      <c r="E18" s="136"/>
      <c r="F18" s="95"/>
    </row>
    <row r="19" spans="1:6">
      <c r="A19" s="102"/>
      <c r="B19" s="103"/>
      <c r="C19" s="134"/>
      <c r="D19" s="135"/>
      <c r="E19" s="136"/>
      <c r="F19" s="95"/>
    </row>
    <row r="20" spans="1:6">
      <c r="A20" s="102"/>
      <c r="B20" s="103"/>
      <c r="C20" s="134"/>
      <c r="D20" s="135"/>
      <c r="E20" s="136"/>
      <c r="F20" s="95"/>
    </row>
    <row r="21" spans="1:6">
      <c r="A21" s="102"/>
      <c r="B21" s="103"/>
      <c r="C21" s="134"/>
      <c r="D21" s="135"/>
      <c r="E21" s="136"/>
      <c r="F21" s="95"/>
    </row>
    <row r="22" spans="1:6">
      <c r="A22" s="102"/>
      <c r="B22" s="103"/>
      <c r="C22" s="134"/>
      <c r="D22" s="135"/>
      <c r="E22" s="136"/>
      <c r="F22" s="95"/>
    </row>
    <row r="23" spans="1:6">
      <c r="A23" s="102"/>
      <c r="B23" s="103"/>
      <c r="C23" s="134"/>
      <c r="D23" s="135"/>
      <c r="E23" s="136"/>
      <c r="F23" s="95"/>
    </row>
    <row r="24" spans="1:6">
      <c r="A24" s="102"/>
      <c r="B24" s="103"/>
      <c r="C24" s="134"/>
      <c r="D24" s="135"/>
      <c r="E24" s="136"/>
      <c r="F24" s="95"/>
    </row>
    <row r="25" spans="1:6">
      <c r="A25" s="102"/>
      <c r="B25" s="103"/>
      <c r="C25" s="134"/>
      <c r="D25" s="135"/>
      <c r="E25" s="136"/>
      <c r="F25" s="95"/>
    </row>
    <row r="26" spans="1:6">
      <c r="A26" s="102"/>
      <c r="B26" s="103"/>
      <c r="C26" s="134"/>
      <c r="D26" s="135"/>
      <c r="E26" s="136"/>
      <c r="F26" s="95"/>
    </row>
    <row r="27" spans="1:6">
      <c r="A27" s="102"/>
      <c r="B27" s="103"/>
      <c r="C27" s="134"/>
      <c r="D27" s="135"/>
      <c r="E27" s="136"/>
      <c r="F27" s="95"/>
    </row>
    <row r="28" spans="1:6">
      <c r="A28" s="102"/>
      <c r="B28" s="103"/>
      <c r="C28" s="134"/>
      <c r="D28" s="135"/>
      <c r="E28" s="136"/>
      <c r="F28" s="95"/>
    </row>
    <row r="29" spans="1:6">
      <c r="A29" s="102"/>
      <c r="B29" s="103"/>
      <c r="C29" s="134"/>
      <c r="D29" s="135"/>
      <c r="E29" s="136"/>
      <c r="F29" s="95"/>
    </row>
    <row r="30" spans="1:6">
      <c r="A30" s="102"/>
      <c r="B30" s="103"/>
      <c r="C30" s="134"/>
      <c r="D30" s="135"/>
      <c r="E30" s="136"/>
      <c r="F30" s="95"/>
    </row>
    <row r="31" spans="1:6">
      <c r="A31" s="102"/>
      <c r="B31" s="103"/>
      <c r="C31" s="134"/>
      <c r="D31" s="135"/>
      <c r="E31" s="136"/>
      <c r="F31" s="95"/>
    </row>
    <row r="32" spans="1:6">
      <c r="A32" s="102"/>
      <c r="B32" s="103"/>
      <c r="C32" s="134"/>
      <c r="D32" s="135"/>
      <c r="E32" s="136"/>
      <c r="F32" s="95"/>
    </row>
    <row r="33" spans="1:6">
      <c r="A33" s="102"/>
      <c r="B33" s="103"/>
      <c r="C33" s="134"/>
      <c r="D33" s="135"/>
      <c r="E33" s="136"/>
      <c r="F33" s="95"/>
    </row>
    <row r="34" spans="1:6">
      <c r="A34" s="102"/>
      <c r="B34" s="103"/>
      <c r="C34" s="134"/>
      <c r="D34" s="135"/>
      <c r="E34" s="136"/>
      <c r="F34" s="95"/>
    </row>
    <row r="35" spans="1:6" ht="7.5" customHeight="1">
      <c r="A35" s="102"/>
      <c r="B35" s="103"/>
      <c r="C35" s="134"/>
      <c r="D35" s="135"/>
      <c r="E35" s="136"/>
      <c r="F35" s="95"/>
    </row>
    <row r="36" spans="1:6">
      <c r="A36" s="102"/>
      <c r="B36" s="103"/>
      <c r="C36" s="134"/>
      <c r="D36" s="135"/>
      <c r="E36" s="136"/>
      <c r="F36" s="95"/>
    </row>
    <row r="37" spans="1:6" ht="7.5" customHeight="1">
      <c r="A37" s="102"/>
      <c r="B37" s="103"/>
      <c r="C37" s="134"/>
      <c r="D37" s="135"/>
      <c r="E37" s="136"/>
      <c r="F37" s="95"/>
    </row>
    <row r="38" spans="1:6">
      <c r="A38" s="102"/>
      <c r="B38" s="103"/>
      <c r="C38" s="134"/>
      <c r="D38" s="135"/>
      <c r="E38" s="136"/>
      <c r="F38" s="95"/>
    </row>
    <row r="39" spans="1:6">
      <c r="A39" s="102"/>
      <c r="B39" s="103"/>
      <c r="C39" s="134"/>
      <c r="D39" s="135"/>
      <c r="E39" s="136"/>
      <c r="F39" s="95"/>
    </row>
    <row r="40" spans="1:6">
      <c r="A40" s="102"/>
      <c r="B40" s="103"/>
      <c r="C40" s="134"/>
      <c r="D40" s="135"/>
      <c r="E40" s="136"/>
      <c r="F40" s="95"/>
    </row>
    <row r="41" spans="1:6">
      <c r="A41" s="102"/>
      <c r="B41" s="103"/>
      <c r="C41" s="134"/>
      <c r="D41" s="135"/>
      <c r="E41" s="136"/>
      <c r="F41" s="95"/>
    </row>
    <row r="42" spans="1:6">
      <c r="A42" s="102"/>
      <c r="B42" s="103"/>
      <c r="C42" s="134"/>
      <c r="D42" s="135"/>
      <c r="E42" s="136"/>
      <c r="F42" s="95"/>
    </row>
    <row r="43" spans="1:6">
      <c r="A43" s="102"/>
      <c r="B43" s="103"/>
      <c r="C43" s="134"/>
      <c r="D43" s="135"/>
      <c r="E43" s="136"/>
      <c r="F43" s="95"/>
    </row>
    <row r="44" spans="1:6">
      <c r="A44" s="102"/>
      <c r="B44" s="103"/>
      <c r="C44" s="134"/>
      <c r="D44" s="135"/>
      <c r="E44" s="136"/>
      <c r="F44" s="95"/>
    </row>
    <row r="45" spans="1:6">
      <c r="A45" s="102"/>
      <c r="B45" s="103"/>
      <c r="C45" s="134"/>
      <c r="D45" s="135"/>
      <c r="E45" s="136"/>
      <c r="F45" s="95"/>
    </row>
    <row r="46" spans="1:6">
      <c r="A46" s="102"/>
      <c r="B46" s="103"/>
      <c r="C46" s="134"/>
      <c r="D46" s="135"/>
      <c r="E46" s="136"/>
      <c r="F46" s="95"/>
    </row>
    <row r="47" spans="1:6">
      <c r="A47" s="102"/>
      <c r="B47" s="103"/>
      <c r="C47" s="134"/>
      <c r="D47" s="135"/>
      <c r="E47" s="136"/>
      <c r="F47" s="95"/>
    </row>
    <row r="48" spans="1:6">
      <c r="A48" s="102"/>
      <c r="B48" s="103"/>
      <c r="C48" s="134"/>
      <c r="D48" s="135"/>
      <c r="E48" s="136"/>
      <c r="F48" s="95"/>
    </row>
    <row r="49" spans="1:6">
      <c r="A49" s="102"/>
      <c r="B49" s="103"/>
      <c r="C49" s="134"/>
      <c r="D49" s="135"/>
      <c r="E49" s="136"/>
      <c r="F49" s="95"/>
    </row>
    <row r="50" spans="1:6">
      <c r="A50" s="102"/>
      <c r="B50" s="103"/>
      <c r="C50" s="134"/>
      <c r="D50" s="135"/>
      <c r="E50" s="136"/>
      <c r="F50" s="95"/>
    </row>
    <row r="51" spans="1:6" ht="14.4" thickBot="1">
      <c r="A51" s="102"/>
      <c r="B51" s="103"/>
      <c r="C51" s="134"/>
      <c r="D51" s="135"/>
      <c r="E51" s="136"/>
      <c r="F51" s="95"/>
    </row>
    <row r="52" spans="1:6" s="146" customFormat="1" ht="18.75" customHeight="1" thickBot="1">
      <c r="A52" s="140"/>
      <c r="B52" s="141" t="s">
        <v>468</v>
      </c>
      <c r="C52" s="142"/>
      <c r="D52" s="143"/>
      <c r="E52" s="144"/>
      <c r="F52" s="145">
        <f>SUM(F8:F51)</f>
        <v>0</v>
      </c>
    </row>
  </sheetData>
  <mergeCells count="2">
    <mergeCell ref="A4:F4"/>
    <mergeCell ref="A5:F5"/>
  </mergeCells>
  <pageMargins left="0.70866141732283472" right="0.70866141732283472" top="0.74803149606299213" bottom="0.74803149606299213" header="0.31496062992125984" footer="0.31496062992125984"/>
  <pageSetup paperSize="9" scale="87" fitToHeight="0" orientation="portrait" horizontalDpi="1200" verticalDpi="1200" r:id="rId1"/>
  <headerFooter>
    <oddFooter>&amp;LVersion 1&amp;C&amp;P - &amp;N&amp;RPalaces and Collections Department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3ECCF-0761-4F9D-9E61-C4CB3CBF7054}">
  <sheetPr>
    <tabColor rgb="FF92D050"/>
    <pageSetUpPr fitToPage="1"/>
  </sheetPr>
  <dimension ref="A1:G66"/>
  <sheetViews>
    <sheetView view="pageBreakPreview" zoomScale="120" zoomScaleNormal="100" zoomScaleSheetLayoutView="120" workbookViewId="0">
      <pane ySplit="7" topLeftCell="A8" activePane="bottomLeft" state="frozen"/>
      <selection activeCell="C19" sqref="C19"/>
      <selection pane="bottomLeft" activeCell="B13" sqref="B13"/>
    </sheetView>
  </sheetViews>
  <sheetFormatPr defaultColWidth="9.109375" defaultRowHeight="13.8"/>
  <cols>
    <col min="1" max="1" width="5.88671875" style="82" customWidth="1"/>
    <col min="2" max="2" width="50.6640625" style="82" customWidth="1"/>
    <col min="3" max="3" width="7.6640625" style="128" bestFit="1" customWidth="1"/>
    <col min="4" max="4" width="7.88671875" style="83" bestFit="1" customWidth="1"/>
    <col min="5" max="5" width="12.6640625" style="83" bestFit="1" customWidth="1"/>
    <col min="6" max="6" width="15.44140625" style="83" bestFit="1" customWidth="1"/>
    <col min="7" max="16384" width="9.109375" style="82"/>
  </cols>
  <sheetData>
    <row r="1" spans="1:7">
      <c r="A1" s="81" t="str">
        <f>Summary!B1</f>
        <v>HRP - Main Contract Works</v>
      </c>
      <c r="F1" s="205">
        <f>Summary!G1</f>
        <v>45962</v>
      </c>
    </row>
    <row r="2" spans="1:7">
      <c r="A2" s="81" t="str">
        <f>Summary!B2</f>
        <v>The Reveller, Tower of London</v>
      </c>
    </row>
    <row r="3" spans="1:7">
      <c r="A3" s="81" t="s">
        <v>2846</v>
      </c>
      <c r="D3" s="130"/>
      <c r="G3" s="83"/>
    </row>
    <row r="4" spans="1:7" ht="15" customHeight="1">
      <c r="A4" s="247" t="str">
        <f>Summary!B3</f>
        <v>Tender Price documentation</v>
      </c>
      <c r="B4" s="247"/>
      <c r="C4" s="247"/>
      <c r="D4" s="247"/>
      <c r="E4" s="247"/>
      <c r="F4" s="247"/>
    </row>
    <row r="5" spans="1:7" ht="15" customHeight="1">
      <c r="A5" s="259" t="s">
        <v>32</v>
      </c>
      <c r="B5" s="259"/>
      <c r="C5" s="259"/>
      <c r="D5" s="259"/>
      <c r="E5" s="259"/>
      <c r="F5" s="259"/>
    </row>
    <row r="6" spans="1:7" ht="7.5" customHeight="1" thickBot="1">
      <c r="B6" s="129"/>
      <c r="D6" s="130"/>
      <c r="E6" s="130"/>
    </row>
    <row r="7" spans="1:7" ht="26.4">
      <c r="A7" s="85" t="s">
        <v>8</v>
      </c>
      <c r="B7" s="86" t="s">
        <v>9</v>
      </c>
      <c r="C7" s="131" t="s">
        <v>10</v>
      </c>
      <c r="D7" s="132" t="s">
        <v>11</v>
      </c>
      <c r="E7" s="133" t="s">
        <v>12</v>
      </c>
      <c r="F7" s="90" t="s">
        <v>13</v>
      </c>
    </row>
    <row r="8" spans="1:7">
      <c r="A8" s="102"/>
      <c r="B8" s="103"/>
      <c r="C8" s="134"/>
      <c r="D8" s="135"/>
      <c r="E8" s="136"/>
      <c r="F8" s="95"/>
    </row>
    <row r="9" spans="1:7">
      <c r="A9" s="137">
        <v>13</v>
      </c>
      <c r="B9" s="138" t="s">
        <v>32</v>
      </c>
      <c r="C9" s="134"/>
      <c r="D9" s="135"/>
      <c r="E9" s="136"/>
      <c r="F9" s="95"/>
    </row>
    <row r="10" spans="1:7">
      <c r="A10" s="102"/>
      <c r="B10" s="103"/>
      <c r="C10" s="134"/>
      <c r="D10" s="135"/>
      <c r="E10" s="136"/>
      <c r="F10" s="95"/>
    </row>
    <row r="11" spans="1:7">
      <c r="A11" s="102"/>
      <c r="B11" s="139" t="s">
        <v>469</v>
      </c>
      <c r="C11" s="134"/>
      <c r="D11" s="135"/>
      <c r="E11" s="136"/>
      <c r="F11" s="95"/>
    </row>
    <row r="12" spans="1:7">
      <c r="A12" s="102"/>
      <c r="B12" s="139"/>
      <c r="C12" s="134"/>
      <c r="D12" s="135"/>
      <c r="E12" s="136"/>
      <c r="F12" s="95"/>
    </row>
    <row r="13" spans="1:7">
      <c r="A13" s="102"/>
      <c r="B13" s="139"/>
      <c r="C13" s="134"/>
      <c r="D13" s="135"/>
      <c r="E13" s="136"/>
      <c r="F13" s="95"/>
    </row>
    <row r="14" spans="1:7">
      <c r="A14" s="102"/>
      <c r="B14" s="139"/>
      <c r="C14" s="134"/>
      <c r="D14" s="135"/>
      <c r="E14" s="136"/>
      <c r="F14" s="95"/>
    </row>
    <row r="15" spans="1:7">
      <c r="A15" s="102"/>
      <c r="B15" s="139"/>
      <c r="C15" s="134"/>
      <c r="D15" s="135"/>
      <c r="E15" s="136"/>
      <c r="F15" s="95"/>
    </row>
    <row r="16" spans="1:7">
      <c r="A16" s="102"/>
      <c r="B16" s="139"/>
      <c r="C16" s="134"/>
      <c r="D16" s="135"/>
      <c r="E16" s="136"/>
      <c r="F16" s="95"/>
    </row>
    <row r="17" spans="1:6">
      <c r="A17" s="102"/>
      <c r="B17" s="139"/>
      <c r="C17" s="134"/>
      <c r="D17" s="135"/>
      <c r="E17" s="136"/>
      <c r="F17" s="95"/>
    </row>
    <row r="18" spans="1:6">
      <c r="A18" s="102"/>
      <c r="B18" s="139"/>
      <c r="C18" s="134"/>
      <c r="D18" s="135"/>
      <c r="E18" s="136"/>
      <c r="F18" s="95"/>
    </row>
    <row r="19" spans="1:6">
      <c r="A19" s="102"/>
      <c r="B19" s="139"/>
      <c r="C19" s="134"/>
      <c r="D19" s="135"/>
      <c r="E19" s="136"/>
      <c r="F19" s="95"/>
    </row>
    <row r="20" spans="1:6">
      <c r="A20" s="102"/>
      <c r="B20" s="139"/>
      <c r="C20" s="134"/>
      <c r="D20" s="135"/>
      <c r="E20" s="136"/>
      <c r="F20" s="95"/>
    </row>
    <row r="21" spans="1:6">
      <c r="A21" s="102"/>
      <c r="B21" s="139"/>
      <c r="C21" s="134"/>
      <c r="D21" s="135"/>
      <c r="E21" s="136"/>
      <c r="F21" s="95"/>
    </row>
    <row r="22" spans="1:6">
      <c r="A22" s="102"/>
      <c r="B22" s="139"/>
      <c r="C22" s="134"/>
      <c r="D22" s="135"/>
      <c r="E22" s="136"/>
      <c r="F22" s="95"/>
    </row>
    <row r="23" spans="1:6">
      <c r="A23" s="102"/>
      <c r="B23" s="139"/>
      <c r="C23" s="134"/>
      <c r="D23" s="135"/>
      <c r="E23" s="136"/>
      <c r="F23" s="95"/>
    </row>
    <row r="24" spans="1:6">
      <c r="A24" s="102"/>
      <c r="B24" s="139"/>
      <c r="C24" s="134"/>
      <c r="D24" s="135"/>
      <c r="E24" s="136"/>
      <c r="F24" s="95"/>
    </row>
    <row r="25" spans="1:6">
      <c r="A25" s="102"/>
      <c r="B25" s="139"/>
      <c r="C25" s="134"/>
      <c r="D25" s="135"/>
      <c r="E25" s="136"/>
      <c r="F25" s="95"/>
    </row>
    <row r="26" spans="1:6">
      <c r="A26" s="102"/>
      <c r="B26" s="103"/>
      <c r="C26" s="134"/>
      <c r="D26" s="135"/>
      <c r="E26" s="136"/>
      <c r="F26" s="95"/>
    </row>
    <row r="27" spans="1:6">
      <c r="A27" s="102"/>
      <c r="B27" s="103"/>
      <c r="C27" s="134"/>
      <c r="D27" s="135"/>
      <c r="E27" s="136"/>
      <c r="F27" s="95"/>
    </row>
    <row r="28" spans="1:6">
      <c r="A28" s="102"/>
      <c r="B28" s="103"/>
      <c r="C28" s="134"/>
      <c r="D28" s="135"/>
      <c r="E28" s="136"/>
      <c r="F28" s="95"/>
    </row>
    <row r="29" spans="1:6">
      <c r="A29" s="102"/>
      <c r="B29" s="103"/>
      <c r="C29" s="134"/>
      <c r="D29" s="135"/>
      <c r="E29" s="136"/>
      <c r="F29" s="95"/>
    </row>
    <row r="30" spans="1:6">
      <c r="A30" s="102"/>
      <c r="B30" s="103"/>
      <c r="C30" s="134"/>
      <c r="D30" s="135"/>
      <c r="E30" s="136"/>
      <c r="F30" s="95"/>
    </row>
    <row r="31" spans="1:6">
      <c r="A31" s="102"/>
      <c r="B31" s="103"/>
      <c r="C31" s="134"/>
      <c r="D31" s="135"/>
      <c r="E31" s="136"/>
      <c r="F31" s="95"/>
    </row>
    <row r="32" spans="1:6">
      <c r="A32" s="102"/>
      <c r="B32" s="103"/>
      <c r="C32" s="134"/>
      <c r="D32" s="135"/>
      <c r="E32" s="136"/>
      <c r="F32" s="95"/>
    </row>
    <row r="33" spans="1:6">
      <c r="A33" s="102"/>
      <c r="B33" s="139" t="s">
        <v>470</v>
      </c>
      <c r="C33" s="134"/>
      <c r="D33" s="135"/>
      <c r="E33" s="136"/>
      <c r="F33" s="95"/>
    </row>
    <row r="34" spans="1:6">
      <c r="A34" s="102"/>
      <c r="B34" s="103"/>
      <c r="C34" s="134"/>
      <c r="D34" s="135"/>
      <c r="E34" s="136"/>
      <c r="F34" s="95"/>
    </row>
    <row r="35" spans="1:6">
      <c r="A35" s="102"/>
      <c r="B35" s="103"/>
      <c r="C35" s="134"/>
      <c r="D35" s="135"/>
      <c r="E35" s="136"/>
      <c r="F35" s="95"/>
    </row>
    <row r="36" spans="1:6">
      <c r="A36" s="102"/>
      <c r="B36" s="103"/>
      <c r="C36" s="134"/>
      <c r="D36" s="135"/>
      <c r="E36" s="136"/>
      <c r="F36" s="95"/>
    </row>
    <row r="37" spans="1:6">
      <c r="A37" s="102"/>
      <c r="B37" s="103"/>
      <c r="C37" s="134"/>
      <c r="D37" s="135"/>
      <c r="E37" s="136"/>
      <c r="F37" s="95"/>
    </row>
    <row r="38" spans="1:6">
      <c r="A38" s="102"/>
      <c r="B38" s="103"/>
      <c r="C38" s="134"/>
      <c r="D38" s="135"/>
      <c r="E38" s="136"/>
      <c r="F38" s="95"/>
    </row>
    <row r="39" spans="1:6">
      <c r="A39" s="102"/>
      <c r="B39" s="103"/>
      <c r="C39" s="134"/>
      <c r="D39" s="135"/>
      <c r="E39" s="136"/>
      <c r="F39" s="95"/>
    </row>
    <row r="40" spans="1:6">
      <c r="A40" s="102"/>
      <c r="B40" s="103"/>
      <c r="C40" s="134"/>
      <c r="D40" s="135"/>
      <c r="E40" s="136"/>
      <c r="F40" s="95"/>
    </row>
    <row r="41" spans="1:6">
      <c r="A41" s="102"/>
      <c r="B41" s="103"/>
      <c r="C41" s="134"/>
      <c r="D41" s="135"/>
      <c r="E41" s="136"/>
      <c r="F41" s="95"/>
    </row>
    <row r="42" spans="1:6">
      <c r="A42" s="102"/>
      <c r="B42" s="103"/>
      <c r="C42" s="134"/>
      <c r="D42" s="135"/>
      <c r="E42" s="136"/>
      <c r="F42" s="95"/>
    </row>
    <row r="43" spans="1:6">
      <c r="A43" s="102"/>
      <c r="B43" s="103"/>
      <c r="C43" s="134"/>
      <c r="D43" s="135"/>
      <c r="E43" s="136"/>
      <c r="F43" s="95"/>
    </row>
    <row r="44" spans="1:6">
      <c r="A44" s="102"/>
      <c r="B44" s="103"/>
      <c r="C44" s="134"/>
      <c r="D44" s="135"/>
      <c r="E44" s="136"/>
      <c r="F44" s="95"/>
    </row>
    <row r="45" spans="1:6">
      <c r="A45" s="102"/>
      <c r="B45" s="103"/>
      <c r="C45" s="134"/>
      <c r="D45" s="135"/>
      <c r="E45" s="136"/>
      <c r="F45" s="95"/>
    </row>
    <row r="46" spans="1:6">
      <c r="A46" s="102"/>
      <c r="B46" s="103"/>
      <c r="C46" s="134"/>
      <c r="D46" s="135"/>
      <c r="E46" s="136"/>
      <c r="F46" s="95"/>
    </row>
    <row r="47" spans="1:6">
      <c r="A47" s="102"/>
      <c r="B47" s="103"/>
      <c r="C47" s="134"/>
      <c r="D47" s="135"/>
      <c r="E47" s="136"/>
      <c r="F47" s="95"/>
    </row>
    <row r="48" spans="1:6">
      <c r="A48" s="102"/>
      <c r="B48" s="103"/>
      <c r="C48" s="134"/>
      <c r="D48" s="135"/>
      <c r="E48" s="136"/>
      <c r="F48" s="95"/>
    </row>
    <row r="49" spans="1:6" ht="7.5" customHeight="1">
      <c r="A49" s="102"/>
      <c r="B49" s="103"/>
      <c r="C49" s="134"/>
      <c r="D49" s="135"/>
      <c r="E49" s="136"/>
      <c r="F49" s="95"/>
    </row>
    <row r="50" spans="1:6">
      <c r="A50" s="102"/>
      <c r="B50" s="103"/>
      <c r="C50" s="134"/>
      <c r="D50" s="135"/>
      <c r="E50" s="136"/>
      <c r="F50" s="95"/>
    </row>
    <row r="51" spans="1:6" ht="7.5" customHeight="1">
      <c r="A51" s="102"/>
      <c r="B51" s="103"/>
      <c r="C51" s="134"/>
      <c r="D51" s="135"/>
      <c r="E51" s="136"/>
      <c r="F51" s="95"/>
    </row>
    <row r="52" spans="1:6">
      <c r="A52" s="102"/>
      <c r="B52" s="103"/>
      <c r="C52" s="134"/>
      <c r="D52" s="135"/>
      <c r="E52" s="136"/>
      <c r="F52" s="95"/>
    </row>
    <row r="53" spans="1:6">
      <c r="A53" s="102"/>
      <c r="B53" s="103"/>
      <c r="C53" s="134"/>
      <c r="D53" s="135"/>
      <c r="E53" s="136"/>
      <c r="F53" s="95"/>
    </row>
    <row r="54" spans="1:6">
      <c r="A54" s="102"/>
      <c r="B54" s="103"/>
      <c r="C54" s="134"/>
      <c r="D54" s="135"/>
      <c r="E54" s="136"/>
      <c r="F54" s="95"/>
    </row>
    <row r="55" spans="1:6">
      <c r="A55" s="102"/>
      <c r="B55" s="103"/>
      <c r="C55" s="134"/>
      <c r="D55" s="135"/>
      <c r="E55" s="136"/>
      <c r="F55" s="95"/>
    </row>
    <row r="56" spans="1:6">
      <c r="A56" s="102"/>
      <c r="B56" s="103"/>
      <c r="C56" s="134"/>
      <c r="D56" s="135"/>
      <c r="E56" s="136"/>
      <c r="F56" s="95"/>
    </row>
    <row r="57" spans="1:6">
      <c r="A57" s="102"/>
      <c r="B57" s="103"/>
      <c r="C57" s="134"/>
      <c r="D57" s="135"/>
      <c r="E57" s="136"/>
      <c r="F57" s="95"/>
    </row>
    <row r="58" spans="1:6">
      <c r="A58" s="102"/>
      <c r="B58" s="103"/>
      <c r="C58" s="134"/>
      <c r="D58" s="135"/>
      <c r="E58" s="136"/>
      <c r="F58" s="95"/>
    </row>
    <row r="59" spans="1:6">
      <c r="A59" s="102"/>
      <c r="B59" s="103"/>
      <c r="C59" s="134"/>
      <c r="D59" s="135"/>
      <c r="E59" s="136"/>
      <c r="F59" s="95"/>
    </row>
    <row r="60" spans="1:6">
      <c r="A60" s="102"/>
      <c r="B60" s="103"/>
      <c r="C60" s="134"/>
      <c r="D60" s="135"/>
      <c r="E60" s="136"/>
      <c r="F60" s="95"/>
    </row>
    <row r="61" spans="1:6">
      <c r="A61" s="102"/>
      <c r="B61" s="103"/>
      <c r="C61" s="134"/>
      <c r="D61" s="135"/>
      <c r="E61" s="136"/>
      <c r="F61" s="95"/>
    </row>
    <row r="62" spans="1:6">
      <c r="A62" s="102"/>
      <c r="B62" s="103"/>
      <c r="C62" s="134"/>
      <c r="D62" s="135"/>
      <c r="E62" s="136"/>
      <c r="F62" s="95"/>
    </row>
    <row r="63" spans="1:6">
      <c r="A63" s="102"/>
      <c r="B63" s="103"/>
      <c r="C63" s="134"/>
      <c r="D63" s="135"/>
      <c r="E63" s="136"/>
      <c r="F63" s="95"/>
    </row>
    <row r="64" spans="1:6">
      <c r="A64" s="102"/>
      <c r="B64" s="103"/>
      <c r="C64" s="134"/>
      <c r="D64" s="135"/>
      <c r="E64" s="136"/>
      <c r="F64" s="95"/>
    </row>
    <row r="65" spans="1:6" ht="14.4" thickBot="1">
      <c r="A65" s="102"/>
      <c r="B65" s="103"/>
      <c r="C65" s="134"/>
      <c r="D65" s="135"/>
      <c r="E65" s="136"/>
      <c r="F65" s="95"/>
    </row>
    <row r="66" spans="1:6" s="146" customFormat="1" ht="18.75" customHeight="1" thickBot="1">
      <c r="A66" s="140"/>
      <c r="B66" s="141" t="s">
        <v>471</v>
      </c>
      <c r="C66" s="142"/>
      <c r="D66" s="143"/>
      <c r="E66" s="144"/>
      <c r="F66" s="145">
        <f>SUM(F8:F65)</f>
        <v>0</v>
      </c>
    </row>
  </sheetData>
  <mergeCells count="2">
    <mergeCell ref="A4:F4"/>
    <mergeCell ref="A5:F5"/>
  </mergeCells>
  <pageMargins left="0.70866141732283472" right="0.70866141732283472" top="0.74803149606299213" bottom="0.74803149606299213" header="0.31496062992125984" footer="0.31496062992125984"/>
  <pageSetup paperSize="9" scale="87" fitToHeight="0" orientation="portrait" horizontalDpi="1200" verticalDpi="1200" r:id="rId1"/>
  <headerFooter>
    <oddFooter>&amp;LVersion 1&amp;C&amp;P - &amp;N&amp;RPalaces and Collections Department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H206"/>
  <sheetViews>
    <sheetView view="pageBreakPreview" zoomScale="90" zoomScaleNormal="100" zoomScaleSheetLayoutView="90" workbookViewId="0">
      <selection activeCell="A3" sqref="A3:F3"/>
    </sheetView>
  </sheetViews>
  <sheetFormatPr defaultColWidth="9.109375" defaultRowHeight="13.8"/>
  <cols>
    <col min="1" max="1" width="5.33203125" style="5" customWidth="1"/>
    <col min="2" max="2" width="6.5546875" style="5" customWidth="1"/>
    <col min="3" max="3" width="7.6640625" style="5" customWidth="1"/>
    <col min="4" max="4" width="29" style="7" customWidth="1"/>
    <col min="5" max="5" width="6.88671875" style="4" customWidth="1"/>
    <col min="6" max="7" width="8.109375" style="5" customWidth="1"/>
    <col min="8" max="8" width="27.44140625" style="5" customWidth="1"/>
    <col min="9" max="16384" width="9.109375" style="1"/>
  </cols>
  <sheetData>
    <row r="1" spans="1:8">
      <c r="A1" s="29"/>
      <c r="B1" s="29"/>
      <c r="C1" s="29"/>
      <c r="D1" s="30"/>
      <c r="E1" s="31"/>
      <c r="F1" s="32"/>
      <c r="G1" s="32"/>
      <c r="H1" s="32"/>
    </row>
    <row r="2" spans="1:8">
      <c r="D2" s="11"/>
      <c r="E2" s="12"/>
      <c r="F2" s="6"/>
      <c r="G2" s="6"/>
      <c r="H2" s="6"/>
    </row>
    <row r="12" spans="1:8">
      <c r="C12" s="43"/>
      <c r="D12" s="9"/>
    </row>
    <row r="13" spans="1:8">
      <c r="G13" s="10"/>
      <c r="H13" s="10"/>
    </row>
    <row r="14" spans="1:8">
      <c r="D14" s="11"/>
    </row>
    <row r="15" spans="1:8">
      <c r="D15" s="11"/>
    </row>
    <row r="16" spans="1:8">
      <c r="H16" s="6"/>
    </row>
    <row r="21" spans="3:8">
      <c r="E21" s="13"/>
    </row>
    <row r="22" spans="3:8">
      <c r="C22" s="43"/>
      <c r="D22" s="9"/>
    </row>
    <row r="24" spans="3:8">
      <c r="D24" s="11"/>
      <c r="G24" s="10"/>
      <c r="H24" s="10"/>
    </row>
    <row r="25" spans="3:8">
      <c r="D25" s="11"/>
    </row>
    <row r="27" spans="3:8">
      <c r="H27" s="6"/>
    </row>
    <row r="28" spans="3:8">
      <c r="H28" s="6"/>
    </row>
    <row r="33" spans="3:8">
      <c r="C33" s="43"/>
      <c r="D33" s="9"/>
    </row>
    <row r="36" spans="3:8">
      <c r="D36" s="11"/>
      <c r="G36" s="10"/>
      <c r="H36" s="10"/>
    </row>
    <row r="37" spans="3:8">
      <c r="D37" s="11"/>
    </row>
    <row r="38" spans="3:8" ht="14.4">
      <c r="H38" s="2"/>
    </row>
    <row r="39" spans="3:8">
      <c r="H39" s="6"/>
    </row>
    <row r="42" spans="3:8">
      <c r="H42" s="14"/>
    </row>
    <row r="43" spans="3:8">
      <c r="E43" s="13"/>
    </row>
    <row r="44" spans="3:8">
      <c r="H44" s="14"/>
    </row>
    <row r="46" spans="3:8">
      <c r="E46" s="13"/>
    </row>
    <row r="49" spans="1:8">
      <c r="G49" s="10"/>
      <c r="H49" s="10"/>
    </row>
    <row r="50" spans="1:8">
      <c r="C50" s="10"/>
      <c r="D50" s="9"/>
    </row>
    <row r="51" spans="1:8">
      <c r="H51" s="8"/>
    </row>
    <row r="52" spans="1:8">
      <c r="H52" s="29"/>
    </row>
    <row r="53" spans="1:8" ht="14.4">
      <c r="D53" s="3"/>
      <c r="H53" s="2"/>
    </row>
    <row r="54" spans="1:8">
      <c r="D54" s="11"/>
      <c r="H54" s="6"/>
    </row>
    <row r="55" spans="1:8">
      <c r="A55" s="16"/>
    </row>
    <row r="56" spans="1:8">
      <c r="B56" s="17"/>
    </row>
    <row r="57" spans="1:8">
      <c r="D57" s="15"/>
      <c r="E57" s="13"/>
      <c r="H57" s="14"/>
    </row>
    <row r="58" spans="1:8">
      <c r="A58" s="16"/>
    </row>
    <row r="59" spans="1:8">
      <c r="B59" s="17"/>
    </row>
    <row r="60" spans="1:8">
      <c r="E60" s="13"/>
    </row>
    <row r="61" spans="1:8">
      <c r="C61" s="10"/>
      <c r="D61" s="9"/>
    </row>
    <row r="63" spans="1:8">
      <c r="G63" s="10"/>
      <c r="H63" s="10"/>
    </row>
    <row r="64" spans="1:8" ht="14.4">
      <c r="D64" s="3"/>
    </row>
    <row r="65" spans="1:8" ht="14.4">
      <c r="D65" s="11"/>
      <c r="H65" s="2"/>
    </row>
    <row r="66" spans="1:8">
      <c r="A66" s="16"/>
      <c r="B66" s="17"/>
      <c r="H66" s="6"/>
    </row>
    <row r="67" spans="1:8">
      <c r="B67" s="17"/>
    </row>
    <row r="68" spans="1:8">
      <c r="B68" s="17"/>
      <c r="D68" s="15"/>
    </row>
    <row r="69" spans="1:8">
      <c r="B69" s="17"/>
    </row>
    <row r="70" spans="1:8">
      <c r="A70" s="16"/>
      <c r="B70" s="17"/>
      <c r="H70" s="14"/>
    </row>
    <row r="72" spans="1:8">
      <c r="C72" s="10"/>
      <c r="D72" s="9"/>
      <c r="E72" s="18"/>
    </row>
    <row r="75" spans="1:8" ht="14.4">
      <c r="D75" s="3"/>
      <c r="E75" s="13"/>
    </row>
    <row r="76" spans="1:8">
      <c r="D76" s="11"/>
    </row>
    <row r="78" spans="1:8">
      <c r="A78" s="16"/>
      <c r="G78" s="10"/>
      <c r="H78" s="10"/>
    </row>
    <row r="79" spans="1:8">
      <c r="B79" s="17"/>
      <c r="D79" s="15"/>
      <c r="G79" s="10"/>
    </row>
    <row r="81" spans="1:8">
      <c r="A81" s="16"/>
    </row>
    <row r="82" spans="1:8">
      <c r="B82" s="17"/>
      <c r="H82" s="6"/>
    </row>
    <row r="83" spans="1:8">
      <c r="H83" s="6"/>
    </row>
    <row r="84" spans="1:8">
      <c r="C84" s="10"/>
      <c r="D84" s="9"/>
    </row>
    <row r="86" spans="1:8">
      <c r="E86" s="13"/>
      <c r="H86" s="14"/>
    </row>
    <row r="87" spans="1:8" ht="14.4">
      <c r="D87" s="3"/>
    </row>
    <row r="88" spans="1:8">
      <c r="D88" s="11"/>
      <c r="G88" s="4"/>
      <c r="H88" s="4"/>
    </row>
    <row r="89" spans="1:8">
      <c r="G89" s="4"/>
      <c r="H89" s="4"/>
    </row>
    <row r="90" spans="1:8">
      <c r="A90" s="16"/>
      <c r="G90" s="4"/>
      <c r="H90" s="4"/>
    </row>
    <row r="91" spans="1:8">
      <c r="D91" s="15"/>
      <c r="E91" s="20"/>
      <c r="G91" s="4"/>
      <c r="H91" s="23"/>
    </row>
    <row r="93" spans="1:8">
      <c r="A93" s="16"/>
      <c r="E93" s="13"/>
      <c r="H93" s="4"/>
    </row>
    <row r="94" spans="1:8">
      <c r="H94" s="4"/>
    </row>
    <row r="95" spans="1:8">
      <c r="H95" s="4"/>
    </row>
    <row r="96" spans="1:8">
      <c r="C96" s="10"/>
      <c r="D96" s="9"/>
      <c r="H96" s="4"/>
    </row>
    <row r="97" spans="1:8">
      <c r="H97" s="4"/>
    </row>
    <row r="98" spans="1:8" ht="14.4">
      <c r="D98" s="3"/>
      <c r="E98" s="20"/>
      <c r="G98" s="4"/>
      <c r="H98" s="4"/>
    </row>
    <row r="99" spans="1:8">
      <c r="D99" s="11"/>
      <c r="E99" s="20"/>
      <c r="G99" s="10"/>
      <c r="H99" s="10"/>
    </row>
    <row r="100" spans="1:8">
      <c r="E100" s="20"/>
      <c r="H100" s="4"/>
    </row>
    <row r="101" spans="1:8">
      <c r="G101" s="22"/>
      <c r="H101" s="22"/>
    </row>
    <row r="102" spans="1:8">
      <c r="H102" s="8"/>
    </row>
    <row r="103" spans="1:8">
      <c r="H103" s="29"/>
    </row>
    <row r="104" spans="1:8">
      <c r="D104" s="11"/>
    </row>
    <row r="105" spans="1:8">
      <c r="D105" s="11"/>
    </row>
    <row r="107" spans="1:8">
      <c r="E107" s="13"/>
    </row>
    <row r="108" spans="1:8">
      <c r="D108" s="15"/>
    </row>
    <row r="109" spans="1:8">
      <c r="A109" s="16"/>
      <c r="G109" s="10"/>
      <c r="H109" s="10"/>
    </row>
    <row r="112" spans="1:8">
      <c r="A112" s="16"/>
    </row>
    <row r="113" spans="1:8">
      <c r="E113" s="13"/>
    </row>
    <row r="115" spans="1:8">
      <c r="C115" s="10"/>
      <c r="D115" s="9"/>
    </row>
    <row r="119" spans="1:8">
      <c r="D119" s="11"/>
      <c r="G119" s="10"/>
      <c r="H119" s="10"/>
    </row>
    <row r="120" spans="1:8">
      <c r="D120" s="11"/>
    </row>
    <row r="123" spans="1:8">
      <c r="D123" s="15"/>
    </row>
    <row r="124" spans="1:8">
      <c r="A124" s="16"/>
    </row>
    <row r="127" spans="1:8">
      <c r="A127" s="16"/>
    </row>
    <row r="129" spans="1:8">
      <c r="G129" s="44"/>
      <c r="H129" s="10"/>
    </row>
    <row r="130" spans="1:8">
      <c r="C130" s="10"/>
      <c r="D130" s="9"/>
    </row>
    <row r="132" spans="1:8">
      <c r="E132" s="13"/>
    </row>
    <row r="134" spans="1:8">
      <c r="D134" s="11"/>
      <c r="G134" s="10"/>
      <c r="H134" s="10"/>
    </row>
    <row r="135" spans="1:8">
      <c r="D135" s="11"/>
    </row>
    <row r="138" spans="1:8">
      <c r="A138" s="16"/>
      <c r="D138" s="15"/>
    </row>
    <row r="140" spans="1:8">
      <c r="C140" s="10"/>
      <c r="D140" s="9"/>
    </row>
    <row r="145" spans="3:8">
      <c r="D145" s="11"/>
      <c r="G145" s="44"/>
      <c r="H145" s="10"/>
    </row>
    <row r="149" spans="3:8">
      <c r="C149" s="10"/>
      <c r="D149" s="9"/>
      <c r="E149" s="13"/>
    </row>
    <row r="151" spans="3:8">
      <c r="G151" s="10"/>
      <c r="H151" s="10"/>
    </row>
    <row r="152" spans="3:8">
      <c r="G152" s="10"/>
      <c r="H152" s="10"/>
    </row>
    <row r="153" spans="3:8">
      <c r="H153" s="8"/>
    </row>
    <row r="154" spans="3:8">
      <c r="H154" s="29"/>
    </row>
    <row r="159" spans="3:8">
      <c r="C159" s="10"/>
      <c r="D159" s="9"/>
    </row>
    <row r="163" spans="1:4">
      <c r="A163" s="16"/>
    </row>
    <row r="169" spans="1:4">
      <c r="C169" s="44"/>
      <c r="D169" s="9"/>
    </row>
    <row r="206" spans="1:8">
      <c r="A206" s="8"/>
      <c r="B206" s="8"/>
      <c r="C206" s="8"/>
      <c r="D206" s="33"/>
      <c r="E206" s="21"/>
      <c r="F206" s="8"/>
      <c r="G206" s="8"/>
      <c r="H206" s="8"/>
    </row>
  </sheetData>
  <pageMargins left="0.25" right="0.25" top="0.75" bottom="0.75" header="0.3" footer="0.3"/>
  <pageSetup paperSize="9" orientation="portrait" horizontalDpi="1200" verticalDpi="1200" r:id="rId1"/>
  <headerFooter>
    <oddHeader>&amp;L&amp;"-,Bold"Young Victoria
Kensington Palace&amp;C&amp;"-,Bold"Order of Cost Estimate&amp;R&amp;"-,Bold"August 2018</oddHeader>
    <oddFooter>&amp;LVersion 1&amp;C&amp;P - &amp;N&amp;RPalaces and Collections Department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70"/>
  <sheetViews>
    <sheetView view="pageBreakPreview" zoomScaleNormal="100" zoomScaleSheetLayoutView="100" workbookViewId="0">
      <pane xSplit="4" ySplit="1" topLeftCell="E2" activePane="bottomRight" state="frozen"/>
      <selection pane="topRight" activeCell="A3" sqref="A3:F3"/>
      <selection pane="bottomLeft" activeCell="A3" sqref="A3:F3"/>
      <selection pane="bottomRight" activeCell="A3" sqref="A3:F3"/>
    </sheetView>
  </sheetViews>
  <sheetFormatPr defaultColWidth="9.109375" defaultRowHeight="13.8"/>
  <cols>
    <col min="1" max="1" width="7.109375" style="5" customWidth="1"/>
    <col min="2" max="2" width="14.33203125" style="5" customWidth="1"/>
    <col min="3" max="3" width="50.6640625" style="5" customWidth="1"/>
    <col min="4" max="4" width="7.109375" style="5" customWidth="1"/>
    <col min="5" max="5" width="12.88671875" style="65" customWidth="1"/>
    <col min="6" max="6" width="12.88671875" style="59" customWidth="1"/>
    <col min="7" max="7" width="12.88671875" style="69" customWidth="1"/>
    <col min="8" max="9" width="12.88671875" style="42" customWidth="1"/>
    <col min="10" max="10" width="12.88671875" style="61" customWidth="1"/>
    <col min="11" max="11" width="12.88671875" style="69" customWidth="1"/>
    <col min="12" max="12" width="14.33203125" style="75" customWidth="1"/>
    <col min="13" max="13" width="14.33203125" style="73" customWidth="1"/>
    <col min="14" max="16384" width="9.109375" style="1"/>
  </cols>
  <sheetData>
    <row r="1" spans="1:13" s="36" customFormat="1" ht="41.4">
      <c r="A1" s="77" t="s">
        <v>8</v>
      </c>
      <c r="B1" s="78" t="s">
        <v>449</v>
      </c>
      <c r="C1" s="78" t="s">
        <v>9</v>
      </c>
      <c r="D1" s="77" t="s">
        <v>11</v>
      </c>
      <c r="E1" s="79" t="s">
        <v>453</v>
      </c>
      <c r="F1" s="56" t="s">
        <v>454</v>
      </c>
      <c r="G1" s="68" t="s">
        <v>455</v>
      </c>
      <c r="H1" s="66" t="s">
        <v>456</v>
      </c>
      <c r="I1" s="66" t="s">
        <v>457</v>
      </c>
      <c r="J1" s="80" t="s">
        <v>458</v>
      </c>
      <c r="K1" s="68" t="s">
        <v>459</v>
      </c>
      <c r="L1" s="67" t="s">
        <v>472</v>
      </c>
      <c r="M1" s="72" t="s">
        <v>473</v>
      </c>
    </row>
    <row r="2" spans="1:13">
      <c r="C2" s="54"/>
      <c r="D2" s="26"/>
      <c r="E2" s="63"/>
      <c r="G2" s="69">
        <f>E2*F2</f>
        <v>0</v>
      </c>
      <c r="K2" s="69">
        <f>J2*(SUM(G2:I2))</f>
        <v>0</v>
      </c>
      <c r="L2" s="75">
        <f>G2+H2+I2+K2</f>
        <v>0</v>
      </c>
      <c r="M2" s="73">
        <f>ROUND(L2,-0.5)</f>
        <v>0</v>
      </c>
    </row>
    <row r="3" spans="1:13">
      <c r="A3" s="57" t="s">
        <v>15</v>
      </c>
      <c r="B3" s="58"/>
      <c r="C3" s="54" t="s">
        <v>16</v>
      </c>
      <c r="D3" s="26"/>
      <c r="E3" s="63"/>
      <c r="G3" s="69">
        <f t="shared" ref="G3:G47" si="0">E3*F3</f>
        <v>0</v>
      </c>
      <c r="K3" s="69">
        <f t="shared" ref="K3:K46" si="1">J3*(SUM(G3:I3))</f>
        <v>0</v>
      </c>
      <c r="L3" s="75">
        <f t="shared" ref="L3:L46" si="2">G3+H3+I3+K3</f>
        <v>0</v>
      </c>
      <c r="M3" s="73">
        <f t="shared" ref="M3:M46" si="3">ROUND(L3,-0.5)</f>
        <v>0</v>
      </c>
    </row>
    <row r="4" spans="1:13">
      <c r="A4" s="57"/>
      <c r="B4" s="58"/>
      <c r="C4" s="54"/>
      <c r="D4" s="26"/>
      <c r="E4" s="63"/>
      <c r="G4" s="69">
        <f t="shared" si="0"/>
        <v>0</v>
      </c>
      <c r="K4" s="69">
        <f t="shared" si="1"/>
        <v>0</v>
      </c>
      <c r="L4" s="75">
        <f t="shared" si="2"/>
        <v>0</v>
      </c>
      <c r="M4" s="73">
        <f t="shared" si="3"/>
        <v>0</v>
      </c>
    </row>
    <row r="5" spans="1:13">
      <c r="A5" s="57"/>
      <c r="B5" s="58"/>
      <c r="C5" s="54"/>
      <c r="D5" s="26"/>
      <c r="E5" s="63"/>
      <c r="G5" s="69">
        <f t="shared" si="0"/>
        <v>0</v>
      </c>
      <c r="K5" s="69">
        <f t="shared" si="1"/>
        <v>0</v>
      </c>
      <c r="L5" s="75">
        <f t="shared" si="2"/>
        <v>0</v>
      </c>
      <c r="M5" s="73">
        <f t="shared" si="3"/>
        <v>0</v>
      </c>
    </row>
    <row r="6" spans="1:13">
      <c r="C6" s="55"/>
      <c r="D6" s="26"/>
      <c r="E6" s="63"/>
      <c r="G6" s="69">
        <f t="shared" si="0"/>
        <v>0</v>
      </c>
      <c r="K6" s="69">
        <f t="shared" si="1"/>
        <v>0</v>
      </c>
      <c r="L6" s="75">
        <f t="shared" si="2"/>
        <v>0</v>
      </c>
      <c r="M6" s="73">
        <f t="shared" si="3"/>
        <v>0</v>
      </c>
    </row>
    <row r="7" spans="1:13">
      <c r="A7" s="57">
        <v>1</v>
      </c>
      <c r="B7" s="58"/>
      <c r="C7" s="54" t="s">
        <v>18</v>
      </c>
      <c r="D7" s="26"/>
      <c r="E7" s="63"/>
      <c r="G7" s="69">
        <f t="shared" si="0"/>
        <v>0</v>
      </c>
      <c r="K7" s="69">
        <f t="shared" si="1"/>
        <v>0</v>
      </c>
      <c r="L7" s="75">
        <f t="shared" si="2"/>
        <v>0</v>
      </c>
      <c r="M7" s="73">
        <f t="shared" si="3"/>
        <v>0</v>
      </c>
    </row>
    <row r="8" spans="1:13">
      <c r="A8" s="57"/>
      <c r="B8" s="58"/>
      <c r="C8" s="54"/>
      <c r="D8" s="26"/>
      <c r="E8" s="63"/>
      <c r="G8" s="69">
        <f t="shared" si="0"/>
        <v>0</v>
      </c>
      <c r="K8" s="69">
        <f t="shared" si="1"/>
        <v>0</v>
      </c>
      <c r="L8" s="75">
        <f t="shared" si="2"/>
        <v>0</v>
      </c>
      <c r="M8" s="73">
        <f t="shared" si="3"/>
        <v>0</v>
      </c>
    </row>
    <row r="9" spans="1:13">
      <c r="A9" s="57"/>
      <c r="B9" s="58"/>
      <c r="C9" s="54"/>
      <c r="D9" s="26"/>
      <c r="E9" s="63"/>
      <c r="G9" s="69">
        <f t="shared" si="0"/>
        <v>0</v>
      </c>
      <c r="K9" s="69">
        <f t="shared" si="1"/>
        <v>0</v>
      </c>
      <c r="L9" s="75">
        <f t="shared" si="2"/>
        <v>0</v>
      </c>
      <c r="M9" s="73">
        <f t="shared" si="3"/>
        <v>0</v>
      </c>
    </row>
    <row r="10" spans="1:13">
      <c r="C10" s="28"/>
      <c r="D10" s="26"/>
      <c r="E10" s="63"/>
      <c r="G10" s="69">
        <f t="shared" si="0"/>
        <v>0</v>
      </c>
      <c r="K10" s="69">
        <f t="shared" si="1"/>
        <v>0</v>
      </c>
      <c r="L10" s="75">
        <f t="shared" si="2"/>
        <v>0</v>
      </c>
      <c r="M10" s="73">
        <f t="shared" si="3"/>
        <v>0</v>
      </c>
    </row>
    <row r="11" spans="1:13">
      <c r="A11" s="57">
        <v>2</v>
      </c>
      <c r="B11" s="58"/>
      <c r="C11" s="54" t="s">
        <v>19</v>
      </c>
      <c r="D11" s="26"/>
      <c r="E11" s="63"/>
      <c r="G11" s="69">
        <f t="shared" si="0"/>
        <v>0</v>
      </c>
      <c r="K11" s="69">
        <f t="shared" si="1"/>
        <v>0</v>
      </c>
      <c r="L11" s="75">
        <f t="shared" si="2"/>
        <v>0</v>
      </c>
      <c r="M11" s="73">
        <f t="shared" si="3"/>
        <v>0</v>
      </c>
    </row>
    <row r="12" spans="1:13">
      <c r="A12" s="57"/>
      <c r="B12" s="58"/>
      <c r="C12" s="54"/>
      <c r="D12" s="26"/>
      <c r="E12" s="63"/>
      <c r="G12" s="69">
        <f t="shared" si="0"/>
        <v>0</v>
      </c>
      <c r="K12" s="69">
        <f t="shared" si="1"/>
        <v>0</v>
      </c>
      <c r="L12" s="75">
        <f t="shared" si="2"/>
        <v>0</v>
      </c>
      <c r="M12" s="73">
        <f t="shared" si="3"/>
        <v>0</v>
      </c>
    </row>
    <row r="13" spans="1:13">
      <c r="A13" s="57"/>
      <c r="B13" s="58"/>
      <c r="C13" s="54"/>
      <c r="D13" s="26"/>
      <c r="E13" s="63"/>
      <c r="G13" s="69">
        <f t="shared" si="0"/>
        <v>0</v>
      </c>
      <c r="K13" s="69">
        <f t="shared" si="1"/>
        <v>0</v>
      </c>
      <c r="L13" s="75">
        <f t="shared" si="2"/>
        <v>0</v>
      </c>
      <c r="M13" s="73">
        <f t="shared" si="3"/>
        <v>0</v>
      </c>
    </row>
    <row r="14" spans="1:13">
      <c r="C14" s="25"/>
      <c r="D14" s="26"/>
      <c r="E14" s="63"/>
      <c r="G14" s="69">
        <f t="shared" si="0"/>
        <v>0</v>
      </c>
      <c r="K14" s="69">
        <f t="shared" si="1"/>
        <v>0</v>
      </c>
      <c r="L14" s="75">
        <f t="shared" si="2"/>
        <v>0</v>
      </c>
      <c r="M14" s="73">
        <f t="shared" si="3"/>
        <v>0</v>
      </c>
    </row>
    <row r="15" spans="1:13">
      <c r="A15" s="57">
        <v>3</v>
      </c>
      <c r="B15" s="58"/>
      <c r="C15" s="54" t="s">
        <v>462</v>
      </c>
      <c r="D15" s="26"/>
      <c r="E15" s="63"/>
      <c r="G15" s="69">
        <f t="shared" si="0"/>
        <v>0</v>
      </c>
      <c r="K15" s="69">
        <f t="shared" si="1"/>
        <v>0</v>
      </c>
      <c r="L15" s="75">
        <f t="shared" si="2"/>
        <v>0</v>
      </c>
      <c r="M15" s="73">
        <f t="shared" si="3"/>
        <v>0</v>
      </c>
    </row>
    <row r="16" spans="1:13">
      <c r="A16" s="57"/>
      <c r="B16" s="58"/>
      <c r="C16" s="54"/>
      <c r="D16" s="26"/>
      <c r="E16" s="63"/>
      <c r="G16" s="69">
        <f t="shared" si="0"/>
        <v>0</v>
      </c>
      <c r="K16" s="69">
        <f t="shared" si="1"/>
        <v>0</v>
      </c>
      <c r="L16" s="75">
        <f t="shared" si="2"/>
        <v>0</v>
      </c>
      <c r="M16" s="73">
        <f t="shared" si="3"/>
        <v>0</v>
      </c>
    </row>
    <row r="17" spans="1:13">
      <c r="A17" s="57"/>
      <c r="B17" s="58"/>
      <c r="C17" s="54"/>
      <c r="D17" s="26"/>
      <c r="E17" s="63"/>
      <c r="G17" s="69">
        <f t="shared" si="0"/>
        <v>0</v>
      </c>
      <c r="K17" s="69">
        <f t="shared" si="1"/>
        <v>0</v>
      </c>
      <c r="L17" s="75">
        <f t="shared" si="2"/>
        <v>0</v>
      </c>
      <c r="M17" s="73">
        <f t="shared" si="3"/>
        <v>0</v>
      </c>
    </row>
    <row r="18" spans="1:13">
      <c r="C18" s="24"/>
      <c r="D18" s="26"/>
      <c r="E18" s="63"/>
      <c r="G18" s="69">
        <f t="shared" si="0"/>
        <v>0</v>
      </c>
      <c r="K18" s="69">
        <f t="shared" si="1"/>
        <v>0</v>
      </c>
      <c r="L18" s="75">
        <f t="shared" si="2"/>
        <v>0</v>
      </c>
      <c r="M18" s="73">
        <f t="shared" si="3"/>
        <v>0</v>
      </c>
    </row>
    <row r="19" spans="1:13">
      <c r="A19" s="57">
        <v>4</v>
      </c>
      <c r="B19" s="58"/>
      <c r="C19" s="54" t="s">
        <v>21</v>
      </c>
      <c r="D19" s="26"/>
      <c r="E19" s="63"/>
      <c r="G19" s="69">
        <f t="shared" si="0"/>
        <v>0</v>
      </c>
      <c r="K19" s="69">
        <f t="shared" si="1"/>
        <v>0</v>
      </c>
      <c r="L19" s="75">
        <f t="shared" si="2"/>
        <v>0</v>
      </c>
      <c r="M19" s="73">
        <f t="shared" si="3"/>
        <v>0</v>
      </c>
    </row>
    <row r="20" spans="1:13">
      <c r="A20" s="57"/>
      <c r="B20" s="58"/>
      <c r="C20" s="54"/>
      <c r="D20" s="26"/>
      <c r="E20" s="63"/>
      <c r="G20" s="69">
        <f t="shared" si="0"/>
        <v>0</v>
      </c>
      <c r="K20" s="69">
        <f t="shared" si="1"/>
        <v>0</v>
      </c>
      <c r="L20" s="75">
        <f t="shared" si="2"/>
        <v>0</v>
      </c>
      <c r="M20" s="73">
        <f t="shared" si="3"/>
        <v>0</v>
      </c>
    </row>
    <row r="21" spans="1:13">
      <c r="A21" s="57"/>
      <c r="B21" s="58"/>
      <c r="C21" s="54"/>
      <c r="D21" s="26"/>
      <c r="E21" s="63"/>
      <c r="G21" s="69">
        <f t="shared" si="0"/>
        <v>0</v>
      </c>
      <c r="K21" s="69">
        <f t="shared" si="1"/>
        <v>0</v>
      </c>
      <c r="L21" s="75">
        <f t="shared" si="2"/>
        <v>0</v>
      </c>
      <c r="M21" s="73">
        <f t="shared" si="3"/>
        <v>0</v>
      </c>
    </row>
    <row r="22" spans="1:13">
      <c r="C22" s="24"/>
      <c r="D22" s="26"/>
      <c r="E22" s="63"/>
      <c r="G22" s="69">
        <f t="shared" si="0"/>
        <v>0</v>
      </c>
      <c r="K22" s="69">
        <f t="shared" si="1"/>
        <v>0</v>
      </c>
      <c r="L22" s="75">
        <f t="shared" si="2"/>
        <v>0</v>
      </c>
      <c r="M22" s="73">
        <f t="shared" si="3"/>
        <v>0</v>
      </c>
    </row>
    <row r="23" spans="1:13">
      <c r="A23" s="57">
        <v>5</v>
      </c>
      <c r="B23" s="58"/>
      <c r="C23" s="54" t="s">
        <v>22</v>
      </c>
      <c r="D23" s="26"/>
      <c r="E23" s="63"/>
      <c r="G23" s="69">
        <f t="shared" si="0"/>
        <v>0</v>
      </c>
      <c r="K23" s="69">
        <f t="shared" si="1"/>
        <v>0</v>
      </c>
      <c r="L23" s="75">
        <f t="shared" si="2"/>
        <v>0</v>
      </c>
      <c r="M23" s="73">
        <f t="shared" si="3"/>
        <v>0</v>
      </c>
    </row>
    <row r="24" spans="1:13">
      <c r="A24" s="57"/>
      <c r="B24" s="58"/>
      <c r="C24" s="54"/>
      <c r="D24" s="26"/>
      <c r="E24" s="63"/>
      <c r="G24" s="69">
        <f t="shared" si="0"/>
        <v>0</v>
      </c>
      <c r="K24" s="69">
        <f t="shared" si="1"/>
        <v>0</v>
      </c>
      <c r="L24" s="75">
        <f t="shared" si="2"/>
        <v>0</v>
      </c>
      <c r="M24" s="73">
        <f t="shared" si="3"/>
        <v>0</v>
      </c>
    </row>
    <row r="25" spans="1:13">
      <c r="A25" s="57"/>
      <c r="B25" s="58"/>
      <c r="C25" s="54"/>
      <c r="D25" s="26"/>
      <c r="E25" s="63"/>
      <c r="G25" s="69">
        <f t="shared" si="0"/>
        <v>0</v>
      </c>
      <c r="K25" s="69">
        <f t="shared" si="1"/>
        <v>0</v>
      </c>
      <c r="L25" s="75">
        <f t="shared" si="2"/>
        <v>0</v>
      </c>
      <c r="M25" s="73">
        <f t="shared" si="3"/>
        <v>0</v>
      </c>
    </row>
    <row r="26" spans="1:13">
      <c r="C26" s="24"/>
      <c r="D26" s="26"/>
      <c r="E26" s="63"/>
      <c r="G26" s="69">
        <f t="shared" si="0"/>
        <v>0</v>
      </c>
      <c r="K26" s="69">
        <f t="shared" si="1"/>
        <v>0</v>
      </c>
      <c r="L26" s="75">
        <f t="shared" si="2"/>
        <v>0</v>
      </c>
      <c r="M26" s="73">
        <f t="shared" si="3"/>
        <v>0</v>
      </c>
    </row>
    <row r="27" spans="1:13">
      <c r="A27" s="57">
        <v>6</v>
      </c>
      <c r="B27" s="58"/>
      <c r="C27" s="54" t="s">
        <v>463</v>
      </c>
      <c r="D27" s="26"/>
      <c r="E27" s="63"/>
      <c r="G27" s="69">
        <f t="shared" si="0"/>
        <v>0</v>
      </c>
      <c r="K27" s="69">
        <f t="shared" si="1"/>
        <v>0</v>
      </c>
      <c r="L27" s="75">
        <f t="shared" si="2"/>
        <v>0</v>
      </c>
      <c r="M27" s="73">
        <f t="shared" si="3"/>
        <v>0</v>
      </c>
    </row>
    <row r="28" spans="1:13">
      <c r="A28" s="57"/>
      <c r="B28" s="58"/>
      <c r="C28" s="54"/>
      <c r="D28" s="26"/>
      <c r="E28" s="63"/>
      <c r="G28" s="69">
        <f t="shared" si="0"/>
        <v>0</v>
      </c>
      <c r="K28" s="69">
        <f t="shared" si="1"/>
        <v>0</v>
      </c>
      <c r="L28" s="75">
        <f t="shared" si="2"/>
        <v>0</v>
      </c>
      <c r="M28" s="73">
        <f t="shared" si="3"/>
        <v>0</v>
      </c>
    </row>
    <row r="29" spans="1:13">
      <c r="A29" s="57"/>
      <c r="B29" s="58"/>
      <c r="C29" s="54"/>
      <c r="D29" s="26"/>
      <c r="E29" s="63"/>
      <c r="G29" s="69">
        <f t="shared" si="0"/>
        <v>0</v>
      </c>
      <c r="K29" s="69">
        <f t="shared" si="1"/>
        <v>0</v>
      </c>
      <c r="L29" s="75">
        <f t="shared" si="2"/>
        <v>0</v>
      </c>
      <c r="M29" s="73">
        <f t="shared" si="3"/>
        <v>0</v>
      </c>
    </row>
    <row r="30" spans="1:13">
      <c r="C30" s="24"/>
      <c r="D30" s="26"/>
      <c r="E30" s="63"/>
      <c r="G30" s="69">
        <f t="shared" si="0"/>
        <v>0</v>
      </c>
      <c r="K30" s="69">
        <f t="shared" si="1"/>
        <v>0</v>
      </c>
      <c r="L30" s="75">
        <f t="shared" si="2"/>
        <v>0</v>
      </c>
      <c r="M30" s="73">
        <f t="shared" si="3"/>
        <v>0</v>
      </c>
    </row>
    <row r="31" spans="1:13">
      <c r="A31" s="57">
        <v>7</v>
      </c>
      <c r="B31" s="58"/>
      <c r="C31" s="54" t="s">
        <v>24</v>
      </c>
      <c r="D31" s="26"/>
      <c r="E31" s="63"/>
      <c r="G31" s="69">
        <f t="shared" si="0"/>
        <v>0</v>
      </c>
      <c r="K31" s="69">
        <f t="shared" si="1"/>
        <v>0</v>
      </c>
      <c r="L31" s="75">
        <f t="shared" si="2"/>
        <v>0</v>
      </c>
      <c r="M31" s="73">
        <f t="shared" si="3"/>
        <v>0</v>
      </c>
    </row>
    <row r="32" spans="1:13">
      <c r="A32" s="57"/>
      <c r="B32" s="58"/>
      <c r="C32" s="54"/>
      <c r="D32" s="26"/>
      <c r="E32" s="63"/>
      <c r="G32" s="69">
        <f t="shared" si="0"/>
        <v>0</v>
      </c>
      <c r="K32" s="69">
        <f t="shared" si="1"/>
        <v>0</v>
      </c>
      <c r="L32" s="75">
        <f t="shared" si="2"/>
        <v>0</v>
      </c>
      <c r="M32" s="73">
        <f t="shared" si="3"/>
        <v>0</v>
      </c>
    </row>
    <row r="33" spans="1:13">
      <c r="A33" s="57"/>
      <c r="B33" s="58"/>
      <c r="C33" s="54"/>
      <c r="D33" s="26"/>
      <c r="E33" s="63"/>
      <c r="G33" s="69">
        <f t="shared" si="0"/>
        <v>0</v>
      </c>
      <c r="K33" s="69">
        <f t="shared" si="1"/>
        <v>0</v>
      </c>
      <c r="L33" s="75">
        <f t="shared" si="2"/>
        <v>0</v>
      </c>
      <c r="M33" s="73">
        <f t="shared" si="3"/>
        <v>0</v>
      </c>
    </row>
    <row r="34" spans="1:13">
      <c r="C34" s="24"/>
      <c r="D34" s="26"/>
      <c r="E34" s="63"/>
      <c r="G34" s="69">
        <f t="shared" si="0"/>
        <v>0</v>
      </c>
      <c r="K34" s="69">
        <f t="shared" si="1"/>
        <v>0</v>
      </c>
      <c r="L34" s="75">
        <f t="shared" si="2"/>
        <v>0</v>
      </c>
      <c r="M34" s="73">
        <f t="shared" si="3"/>
        <v>0</v>
      </c>
    </row>
    <row r="35" spans="1:13">
      <c r="A35" s="57">
        <v>8</v>
      </c>
      <c r="B35" s="58"/>
      <c r="C35" s="54" t="s">
        <v>25</v>
      </c>
      <c r="D35" s="26"/>
      <c r="E35" s="63"/>
      <c r="G35" s="69">
        <f t="shared" si="0"/>
        <v>0</v>
      </c>
      <c r="K35" s="69">
        <f t="shared" si="1"/>
        <v>0</v>
      </c>
      <c r="L35" s="75">
        <f t="shared" si="2"/>
        <v>0</v>
      </c>
      <c r="M35" s="73">
        <f t="shared" si="3"/>
        <v>0</v>
      </c>
    </row>
    <row r="36" spans="1:13">
      <c r="C36" s="24"/>
      <c r="D36" s="26"/>
      <c r="E36" s="63"/>
      <c r="G36" s="69">
        <f t="shared" si="0"/>
        <v>0</v>
      </c>
      <c r="K36" s="69">
        <f t="shared" si="1"/>
        <v>0</v>
      </c>
      <c r="L36" s="75">
        <f t="shared" si="2"/>
        <v>0</v>
      </c>
      <c r="M36" s="73">
        <f t="shared" si="3"/>
        <v>0</v>
      </c>
    </row>
    <row r="37" spans="1:13">
      <c r="C37" s="25"/>
      <c r="D37" s="26"/>
      <c r="E37" s="63"/>
      <c r="G37" s="69">
        <f t="shared" si="0"/>
        <v>0</v>
      </c>
      <c r="K37" s="69">
        <f t="shared" si="1"/>
        <v>0</v>
      </c>
      <c r="L37" s="75">
        <f t="shared" si="2"/>
        <v>0</v>
      </c>
      <c r="M37" s="73">
        <f t="shared" si="3"/>
        <v>0</v>
      </c>
    </row>
    <row r="38" spans="1:13">
      <c r="C38" s="24"/>
      <c r="D38" s="26"/>
      <c r="E38" s="63"/>
      <c r="G38" s="69">
        <f t="shared" si="0"/>
        <v>0</v>
      </c>
      <c r="K38" s="69">
        <f t="shared" si="1"/>
        <v>0</v>
      </c>
      <c r="L38" s="75">
        <f t="shared" si="2"/>
        <v>0</v>
      </c>
      <c r="M38" s="73">
        <f t="shared" si="3"/>
        <v>0</v>
      </c>
    </row>
    <row r="39" spans="1:13">
      <c r="D39" s="26"/>
      <c r="E39" s="63"/>
      <c r="G39" s="69">
        <f t="shared" si="0"/>
        <v>0</v>
      </c>
      <c r="K39" s="69">
        <f t="shared" si="1"/>
        <v>0</v>
      </c>
      <c r="L39" s="75">
        <f t="shared" si="2"/>
        <v>0</v>
      </c>
      <c r="M39" s="73">
        <f t="shared" si="3"/>
        <v>0</v>
      </c>
    </row>
    <row r="40" spans="1:13">
      <c r="C40" s="24"/>
      <c r="D40" s="26"/>
      <c r="E40" s="63"/>
      <c r="G40" s="69">
        <f t="shared" si="0"/>
        <v>0</v>
      </c>
      <c r="K40" s="69">
        <f t="shared" si="1"/>
        <v>0</v>
      </c>
      <c r="L40" s="75">
        <f t="shared" si="2"/>
        <v>0</v>
      </c>
      <c r="M40" s="73">
        <f t="shared" si="3"/>
        <v>0</v>
      </c>
    </row>
    <row r="41" spans="1:13">
      <c r="C41" s="28"/>
      <c r="D41" s="26"/>
      <c r="E41" s="63"/>
      <c r="G41" s="69">
        <f t="shared" si="0"/>
        <v>0</v>
      </c>
      <c r="K41" s="69">
        <f t="shared" si="1"/>
        <v>0</v>
      </c>
      <c r="L41" s="75">
        <f t="shared" si="2"/>
        <v>0</v>
      </c>
      <c r="M41" s="73">
        <f t="shared" si="3"/>
        <v>0</v>
      </c>
    </row>
    <row r="42" spans="1:13">
      <c r="C42" s="25"/>
      <c r="D42" s="26"/>
      <c r="E42" s="63"/>
      <c r="G42" s="69">
        <f t="shared" si="0"/>
        <v>0</v>
      </c>
      <c r="K42" s="69">
        <f t="shared" si="1"/>
        <v>0</v>
      </c>
      <c r="L42" s="75">
        <f t="shared" si="2"/>
        <v>0</v>
      </c>
      <c r="M42" s="73">
        <f t="shared" si="3"/>
        <v>0</v>
      </c>
    </row>
    <row r="43" spans="1:13">
      <c r="C43" s="24"/>
      <c r="D43" s="26"/>
      <c r="E43" s="63"/>
      <c r="G43" s="69">
        <f t="shared" si="0"/>
        <v>0</v>
      </c>
      <c r="K43" s="69">
        <f t="shared" si="1"/>
        <v>0</v>
      </c>
      <c r="L43" s="75">
        <f t="shared" si="2"/>
        <v>0</v>
      </c>
      <c r="M43" s="73">
        <f t="shared" si="3"/>
        <v>0</v>
      </c>
    </row>
    <row r="44" spans="1:13">
      <c r="C44" s="24"/>
      <c r="D44" s="26"/>
      <c r="E44" s="63"/>
      <c r="G44" s="69">
        <f t="shared" si="0"/>
        <v>0</v>
      </c>
      <c r="K44" s="69">
        <f t="shared" si="1"/>
        <v>0</v>
      </c>
      <c r="L44" s="75">
        <f t="shared" si="2"/>
        <v>0</v>
      </c>
      <c r="M44" s="73">
        <f t="shared" si="3"/>
        <v>0</v>
      </c>
    </row>
    <row r="45" spans="1:13" s="5" customFormat="1">
      <c r="C45" s="24"/>
      <c r="D45" s="26"/>
      <c r="E45" s="63"/>
      <c r="F45" s="59"/>
      <c r="G45" s="69">
        <f t="shared" si="0"/>
        <v>0</v>
      </c>
      <c r="H45" s="42"/>
      <c r="I45" s="42"/>
      <c r="J45" s="61"/>
      <c r="K45" s="69">
        <f t="shared" si="1"/>
        <v>0</v>
      </c>
      <c r="L45" s="75">
        <f t="shared" si="2"/>
        <v>0</v>
      </c>
      <c r="M45" s="73">
        <f t="shared" si="3"/>
        <v>0</v>
      </c>
    </row>
    <row r="46" spans="1:13">
      <c r="C46" s="24"/>
      <c r="D46" s="26"/>
      <c r="E46" s="63"/>
      <c r="G46" s="69">
        <f t="shared" si="0"/>
        <v>0</v>
      </c>
      <c r="K46" s="69">
        <f t="shared" si="1"/>
        <v>0</v>
      </c>
      <c r="L46" s="75">
        <f t="shared" si="2"/>
        <v>0</v>
      </c>
      <c r="M46" s="73">
        <f t="shared" si="3"/>
        <v>0</v>
      </c>
    </row>
    <row r="47" spans="1:13">
      <c r="A47" s="8"/>
      <c r="B47" s="8"/>
      <c r="C47" s="35"/>
      <c r="D47" s="34"/>
      <c r="E47" s="64"/>
      <c r="F47" s="60"/>
      <c r="G47" s="69">
        <f t="shared" si="0"/>
        <v>0</v>
      </c>
      <c r="H47" s="71"/>
      <c r="I47" s="71"/>
      <c r="J47" s="62"/>
      <c r="K47" s="70"/>
      <c r="L47" s="76"/>
      <c r="M47" s="74"/>
    </row>
    <row r="48" spans="1:13">
      <c r="C48" s="24"/>
      <c r="D48" s="26"/>
    </row>
    <row r="49" spans="3:4">
      <c r="C49" s="24"/>
      <c r="D49" s="26"/>
    </row>
    <row r="50" spans="3:4">
      <c r="C50" s="24"/>
      <c r="D50" s="26"/>
    </row>
    <row r="51" spans="3:4">
      <c r="C51" s="24"/>
      <c r="D51" s="26"/>
    </row>
    <row r="52" spans="3:4">
      <c r="C52" s="24"/>
      <c r="D52" s="26"/>
    </row>
    <row r="53" spans="3:4">
      <c r="C53" s="24"/>
      <c r="D53" s="26"/>
    </row>
    <row r="56" spans="3:4">
      <c r="C56" s="19"/>
    </row>
    <row r="58" spans="3:4">
      <c r="C58" s="24"/>
      <c r="D58" s="26"/>
    </row>
    <row r="59" spans="3:4">
      <c r="C59" s="25"/>
      <c r="D59" s="26"/>
    </row>
    <row r="60" spans="3:4">
      <c r="C60" s="24"/>
      <c r="D60" s="26"/>
    </row>
    <row r="61" spans="3:4">
      <c r="C61" s="26"/>
      <c r="D61" s="26"/>
    </row>
    <row r="62" spans="3:4">
      <c r="C62" s="24"/>
      <c r="D62" s="26"/>
    </row>
    <row r="63" spans="3:4">
      <c r="C63" s="27"/>
      <c r="D63" s="26"/>
    </row>
    <row r="64" spans="3:4">
      <c r="C64" s="24"/>
      <c r="D64" s="26"/>
    </row>
    <row r="65" spans="3:4">
      <c r="C65" s="25"/>
      <c r="D65" s="26"/>
    </row>
    <row r="66" spans="3:4">
      <c r="C66" s="24"/>
      <c r="D66" s="26"/>
    </row>
    <row r="67" spans="3:4">
      <c r="C67" s="26"/>
      <c r="D67" s="26"/>
    </row>
    <row r="68" spans="3:4">
      <c r="C68" s="24"/>
      <c r="D68" s="26"/>
    </row>
    <row r="69" spans="3:4">
      <c r="C69" s="25"/>
      <c r="D69" s="26"/>
    </row>
    <row r="70" spans="3:4">
      <c r="C70" s="24"/>
      <c r="D70" s="26"/>
    </row>
  </sheetData>
  <pageMargins left="0.70866141732283472" right="0.70866141732283472" top="0.74803149606299213" bottom="0.74803149606299213" header="0.31496062992125984" footer="0.31496062992125984"/>
  <pageSetup paperSize="9" scale="66" fitToHeight="0" orientation="landscape" horizontalDpi="1200" verticalDpi="1200" r:id="rId1"/>
  <headerFooter>
    <oddHeader>&amp;LYoung Victoria 
Kensington Palace&amp;COrder of Cost Estimate&amp;RAugust 2018</oddHeader>
    <oddFooter>&amp;LVersion1&amp;C&amp;P - &amp;N&amp;RPalaces and Collections Department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1"/>
  </sheetPr>
  <dimension ref="A1:H670"/>
  <sheetViews>
    <sheetView zoomScale="85" zoomScaleNormal="85" workbookViewId="0">
      <pane ySplit="3" topLeftCell="A4" activePane="bottomLeft" state="frozen"/>
      <selection activeCell="A3" sqref="A3:F3"/>
      <selection pane="bottomLeft" activeCell="A3" sqref="A3:F3"/>
    </sheetView>
  </sheetViews>
  <sheetFormatPr defaultRowHeight="14.4"/>
  <cols>
    <col min="1" max="1" width="9.109375" style="2"/>
    <col min="2" max="2" width="38.88671875" style="2" bestFit="1" customWidth="1"/>
    <col min="3" max="3" width="9.109375" style="2"/>
    <col min="4" max="4" width="49.33203125" style="2" bestFit="1" customWidth="1"/>
    <col min="5" max="5" width="9.109375" style="2"/>
    <col min="6" max="6" width="62.109375" style="2" bestFit="1" customWidth="1"/>
    <col min="7" max="7" width="9.109375" style="49"/>
    <col min="8" max="8" width="180.109375" style="49" customWidth="1"/>
  </cols>
  <sheetData>
    <row r="1" spans="1:8" s="47" customFormat="1" ht="18">
      <c r="A1" s="45"/>
      <c r="B1" s="45" t="s">
        <v>474</v>
      </c>
      <c r="C1" s="45"/>
      <c r="D1" s="45" t="s">
        <v>475</v>
      </c>
      <c r="E1" s="45"/>
      <c r="F1" s="45" t="s">
        <v>476</v>
      </c>
      <c r="G1" s="46"/>
      <c r="H1" s="46" t="s">
        <v>477</v>
      </c>
    </row>
    <row r="2" spans="1:8" s="47" customFormat="1" ht="18">
      <c r="A2" s="45"/>
      <c r="B2" s="45" t="s">
        <v>478</v>
      </c>
      <c r="C2" s="45"/>
      <c r="D2" s="45" t="s">
        <v>479</v>
      </c>
      <c r="E2" s="45"/>
      <c r="F2" s="45" t="s">
        <v>480</v>
      </c>
      <c r="G2" s="46"/>
      <c r="H2" s="46" t="s">
        <v>481</v>
      </c>
    </row>
    <row r="3" spans="1:8">
      <c r="A3" s="48"/>
      <c r="B3" s="48"/>
      <c r="C3" s="48"/>
      <c r="D3" s="48"/>
      <c r="E3" s="48"/>
      <c r="F3" s="48"/>
    </row>
    <row r="4" spans="1:8">
      <c r="A4" s="2">
        <v>0</v>
      </c>
      <c r="B4" s="2" t="s">
        <v>16</v>
      </c>
      <c r="C4" s="2">
        <v>0.1</v>
      </c>
      <c r="D4" s="2" t="s">
        <v>482</v>
      </c>
      <c r="E4" s="2" t="s">
        <v>483</v>
      </c>
      <c r="F4" s="2" t="s">
        <v>484</v>
      </c>
      <c r="G4" s="49" t="s">
        <v>485</v>
      </c>
      <c r="H4" s="50" t="s">
        <v>486</v>
      </c>
    </row>
    <row r="5" spans="1:8">
      <c r="A5" s="2">
        <v>0</v>
      </c>
      <c r="B5" s="2" t="s">
        <v>16</v>
      </c>
      <c r="C5" s="2">
        <v>0.1</v>
      </c>
      <c r="D5" s="2" t="s">
        <v>482</v>
      </c>
      <c r="E5" s="2" t="s">
        <v>483</v>
      </c>
      <c r="F5" s="2" t="s">
        <v>484</v>
      </c>
      <c r="G5" s="49" t="s">
        <v>487</v>
      </c>
      <c r="H5" s="49" t="s">
        <v>488</v>
      </c>
    </row>
    <row r="6" spans="1:8">
      <c r="A6" s="2">
        <v>0</v>
      </c>
      <c r="B6" s="2" t="s">
        <v>16</v>
      </c>
      <c r="C6" s="2">
        <v>0.1</v>
      </c>
      <c r="D6" s="2" t="s">
        <v>482</v>
      </c>
      <c r="E6" s="2" t="s">
        <v>489</v>
      </c>
      <c r="F6" s="2" t="s">
        <v>490</v>
      </c>
      <c r="G6" s="49" t="s">
        <v>491</v>
      </c>
      <c r="H6" s="49" t="s">
        <v>492</v>
      </c>
    </row>
    <row r="7" spans="1:8">
      <c r="A7" s="2">
        <v>0</v>
      </c>
      <c r="B7" s="2" t="s">
        <v>16</v>
      </c>
      <c r="C7" s="2">
        <v>0.1</v>
      </c>
      <c r="D7" s="2" t="s">
        <v>482</v>
      </c>
      <c r="E7" s="2" t="s">
        <v>489</v>
      </c>
      <c r="F7" s="2" t="s">
        <v>490</v>
      </c>
      <c r="G7" s="49" t="s">
        <v>493</v>
      </c>
      <c r="H7" s="49" t="s">
        <v>494</v>
      </c>
    </row>
    <row r="8" spans="1:8">
      <c r="A8" s="2">
        <v>0</v>
      </c>
      <c r="B8" s="2" t="s">
        <v>16</v>
      </c>
      <c r="C8" s="2">
        <v>0.1</v>
      </c>
      <c r="D8" s="2" t="s">
        <v>482</v>
      </c>
      <c r="E8" s="2" t="s">
        <v>495</v>
      </c>
      <c r="F8" s="2" t="s">
        <v>496</v>
      </c>
      <c r="G8" s="49" t="s">
        <v>497</v>
      </c>
      <c r="H8" s="49" t="s">
        <v>498</v>
      </c>
    </row>
    <row r="9" spans="1:8">
      <c r="A9" s="2">
        <v>0</v>
      </c>
      <c r="B9" s="2" t="s">
        <v>16</v>
      </c>
      <c r="C9" s="2">
        <v>0.1</v>
      </c>
      <c r="D9" s="2" t="s">
        <v>482</v>
      </c>
      <c r="E9" s="2" t="s">
        <v>495</v>
      </c>
      <c r="F9" s="2" t="s">
        <v>496</v>
      </c>
      <c r="G9" s="49" t="s">
        <v>499</v>
      </c>
      <c r="H9" s="49" t="s">
        <v>500</v>
      </c>
    </row>
    <row r="10" spans="1:8">
      <c r="A10" s="2">
        <v>0</v>
      </c>
      <c r="B10" s="2" t="s">
        <v>16</v>
      </c>
      <c r="C10" s="2">
        <v>0.2</v>
      </c>
      <c r="D10" s="2" t="s">
        <v>501</v>
      </c>
      <c r="E10" s="2" t="s">
        <v>502</v>
      </c>
      <c r="F10" s="2" t="s">
        <v>503</v>
      </c>
      <c r="G10" s="49" t="s">
        <v>504</v>
      </c>
      <c r="H10" s="49" t="s">
        <v>505</v>
      </c>
    </row>
    <row r="11" spans="1:8">
      <c r="A11" s="2">
        <v>0</v>
      </c>
      <c r="B11" s="2" t="s">
        <v>16</v>
      </c>
      <c r="C11" s="2">
        <v>0.2</v>
      </c>
      <c r="D11" s="2" t="s">
        <v>501</v>
      </c>
      <c r="E11" s="2" t="s">
        <v>502</v>
      </c>
      <c r="F11" s="2" t="s">
        <v>503</v>
      </c>
      <c r="G11" s="49" t="s">
        <v>506</v>
      </c>
      <c r="H11" s="49" t="s">
        <v>507</v>
      </c>
    </row>
    <row r="12" spans="1:8">
      <c r="A12" s="2">
        <v>0</v>
      </c>
      <c r="B12" s="2" t="s">
        <v>16</v>
      </c>
      <c r="C12" s="2">
        <v>0.2</v>
      </c>
      <c r="D12" s="2" t="s">
        <v>501</v>
      </c>
      <c r="E12" s="2" t="s">
        <v>502</v>
      </c>
      <c r="F12" s="2" t="s">
        <v>503</v>
      </c>
      <c r="G12" s="49" t="s">
        <v>508</v>
      </c>
      <c r="H12" s="49" t="s">
        <v>509</v>
      </c>
    </row>
    <row r="13" spans="1:8">
      <c r="A13" s="2">
        <v>0</v>
      </c>
      <c r="B13" s="2" t="s">
        <v>16</v>
      </c>
      <c r="C13" s="2">
        <v>0.2</v>
      </c>
      <c r="D13" s="2" t="s">
        <v>501</v>
      </c>
      <c r="E13" s="2" t="s">
        <v>502</v>
      </c>
      <c r="F13" s="2" t="s">
        <v>503</v>
      </c>
      <c r="G13" s="49" t="s">
        <v>510</v>
      </c>
      <c r="H13" s="49" t="s">
        <v>511</v>
      </c>
    </row>
    <row r="14" spans="1:8">
      <c r="A14" s="2">
        <v>0</v>
      </c>
      <c r="B14" s="2" t="s">
        <v>16</v>
      </c>
      <c r="C14" s="2">
        <v>0.2</v>
      </c>
      <c r="D14" s="2" t="s">
        <v>501</v>
      </c>
      <c r="E14" s="2" t="s">
        <v>502</v>
      </c>
      <c r="F14" s="2" t="s">
        <v>503</v>
      </c>
      <c r="G14" s="49" t="s">
        <v>512</v>
      </c>
      <c r="H14" s="49" t="s">
        <v>513</v>
      </c>
    </row>
    <row r="15" spans="1:8">
      <c r="A15" s="2">
        <v>0</v>
      </c>
      <c r="B15" s="2" t="s">
        <v>16</v>
      </c>
      <c r="C15" s="2">
        <v>0.2</v>
      </c>
      <c r="D15" s="2" t="s">
        <v>501</v>
      </c>
      <c r="E15" s="2" t="s">
        <v>502</v>
      </c>
      <c r="F15" s="2" t="s">
        <v>503</v>
      </c>
      <c r="G15" s="49" t="s">
        <v>514</v>
      </c>
      <c r="H15" s="49" t="s">
        <v>515</v>
      </c>
    </row>
    <row r="16" spans="1:8">
      <c r="A16" s="2">
        <v>0</v>
      </c>
      <c r="B16" s="2" t="s">
        <v>16</v>
      </c>
      <c r="C16" s="2">
        <v>0.2</v>
      </c>
      <c r="D16" s="2" t="s">
        <v>501</v>
      </c>
      <c r="E16" s="2" t="s">
        <v>502</v>
      </c>
      <c r="F16" s="2" t="s">
        <v>503</v>
      </c>
      <c r="G16" s="49" t="s">
        <v>516</v>
      </c>
      <c r="H16" s="49" t="s">
        <v>517</v>
      </c>
    </row>
    <row r="17" spans="1:8">
      <c r="A17" s="2">
        <v>0</v>
      </c>
      <c r="B17" s="2" t="s">
        <v>16</v>
      </c>
      <c r="C17" s="2">
        <v>0.2</v>
      </c>
      <c r="D17" s="2" t="s">
        <v>501</v>
      </c>
      <c r="E17" s="2" t="s">
        <v>502</v>
      </c>
      <c r="F17" s="2" t="s">
        <v>503</v>
      </c>
      <c r="G17" s="49" t="s">
        <v>518</v>
      </c>
      <c r="H17" s="49" t="s">
        <v>519</v>
      </c>
    </row>
    <row r="18" spans="1:8">
      <c r="A18" s="2">
        <v>0</v>
      </c>
      <c r="B18" s="2" t="s">
        <v>16</v>
      </c>
      <c r="C18" s="2">
        <v>0.2</v>
      </c>
      <c r="D18" s="2" t="s">
        <v>501</v>
      </c>
      <c r="E18" s="2" t="s">
        <v>502</v>
      </c>
      <c r="F18" s="2" t="s">
        <v>503</v>
      </c>
      <c r="G18" s="49" t="s">
        <v>520</v>
      </c>
      <c r="H18" s="49" t="s">
        <v>521</v>
      </c>
    </row>
    <row r="19" spans="1:8">
      <c r="A19" s="2">
        <v>0</v>
      </c>
      <c r="B19" s="2" t="s">
        <v>16</v>
      </c>
      <c r="C19" s="2">
        <v>0.2</v>
      </c>
      <c r="D19" s="2" t="s">
        <v>501</v>
      </c>
      <c r="E19" s="2" t="s">
        <v>522</v>
      </c>
      <c r="F19" s="2" t="s">
        <v>523</v>
      </c>
      <c r="G19" s="49" t="s">
        <v>524</v>
      </c>
      <c r="H19" s="49" t="s">
        <v>525</v>
      </c>
    </row>
    <row r="20" spans="1:8">
      <c r="A20" s="2">
        <v>0</v>
      </c>
      <c r="B20" s="2" t="s">
        <v>16</v>
      </c>
      <c r="C20" s="2">
        <v>0.2</v>
      </c>
      <c r="D20" s="2" t="s">
        <v>501</v>
      </c>
      <c r="E20" s="2" t="s">
        <v>522</v>
      </c>
      <c r="F20" s="2" t="s">
        <v>523</v>
      </c>
      <c r="G20" s="49" t="s">
        <v>526</v>
      </c>
      <c r="H20" s="49" t="s">
        <v>527</v>
      </c>
    </row>
    <row r="21" spans="1:8">
      <c r="A21" s="2">
        <v>0</v>
      </c>
      <c r="B21" s="2" t="s">
        <v>16</v>
      </c>
      <c r="C21" s="2">
        <v>0.3</v>
      </c>
      <c r="D21" s="2" t="s">
        <v>528</v>
      </c>
      <c r="E21" s="2" t="s">
        <v>529</v>
      </c>
      <c r="F21" s="2" t="s">
        <v>528</v>
      </c>
      <c r="G21" s="49" t="s">
        <v>530</v>
      </c>
      <c r="H21" s="49" t="s">
        <v>531</v>
      </c>
    </row>
    <row r="22" spans="1:8">
      <c r="A22" s="2">
        <v>0</v>
      </c>
      <c r="B22" s="2" t="s">
        <v>16</v>
      </c>
      <c r="C22" s="2">
        <v>0.3</v>
      </c>
      <c r="D22" s="2" t="s">
        <v>528</v>
      </c>
      <c r="E22" s="2" t="s">
        <v>529</v>
      </c>
      <c r="F22" s="2" t="s">
        <v>528</v>
      </c>
      <c r="G22" s="49" t="s">
        <v>532</v>
      </c>
      <c r="H22" s="49" t="s">
        <v>533</v>
      </c>
    </row>
    <row r="23" spans="1:8">
      <c r="A23" s="2">
        <v>0</v>
      </c>
      <c r="B23" s="2" t="s">
        <v>16</v>
      </c>
      <c r="C23" s="2">
        <v>0.3</v>
      </c>
      <c r="D23" s="2" t="s">
        <v>528</v>
      </c>
      <c r="E23" s="2" t="s">
        <v>529</v>
      </c>
      <c r="F23" s="2" t="s">
        <v>528</v>
      </c>
      <c r="G23" s="49" t="s">
        <v>534</v>
      </c>
      <c r="H23" s="49" t="s">
        <v>535</v>
      </c>
    </row>
    <row r="24" spans="1:8">
      <c r="A24" s="2">
        <v>0</v>
      </c>
      <c r="B24" s="2" t="s">
        <v>16</v>
      </c>
      <c r="C24" s="2">
        <v>0.3</v>
      </c>
      <c r="D24" s="2" t="s">
        <v>528</v>
      </c>
      <c r="E24" s="2" t="s">
        <v>529</v>
      </c>
      <c r="F24" s="2" t="s">
        <v>528</v>
      </c>
      <c r="G24" s="49" t="s">
        <v>536</v>
      </c>
      <c r="H24" s="49" t="s">
        <v>537</v>
      </c>
    </row>
    <row r="25" spans="1:8">
      <c r="A25" s="2">
        <v>0</v>
      </c>
      <c r="B25" s="2" t="s">
        <v>16</v>
      </c>
      <c r="C25" s="2">
        <v>0.4</v>
      </c>
      <c r="D25" s="2" t="s">
        <v>538</v>
      </c>
      <c r="E25" s="2" t="s">
        <v>539</v>
      </c>
      <c r="F25" s="2" t="s">
        <v>540</v>
      </c>
      <c r="G25" s="49" t="s">
        <v>541</v>
      </c>
      <c r="H25" s="49" t="s">
        <v>542</v>
      </c>
    </row>
    <row r="26" spans="1:8">
      <c r="A26" s="2">
        <v>0</v>
      </c>
      <c r="B26" s="2" t="s">
        <v>16</v>
      </c>
      <c r="C26" s="2">
        <v>0.4</v>
      </c>
      <c r="D26" s="2" t="s">
        <v>538</v>
      </c>
      <c r="E26" s="2" t="s">
        <v>543</v>
      </c>
      <c r="F26" s="2" t="s">
        <v>544</v>
      </c>
      <c r="G26" s="49" t="s">
        <v>545</v>
      </c>
      <c r="H26" s="49" t="s">
        <v>546</v>
      </c>
    </row>
    <row r="27" spans="1:8">
      <c r="A27" s="2">
        <v>0</v>
      </c>
      <c r="B27" s="2" t="s">
        <v>16</v>
      </c>
      <c r="C27" s="2">
        <v>0.4</v>
      </c>
      <c r="D27" s="2" t="s">
        <v>538</v>
      </c>
      <c r="E27" s="2" t="s">
        <v>547</v>
      </c>
      <c r="F27" s="2" t="s">
        <v>548</v>
      </c>
      <c r="G27" s="49" t="s">
        <v>549</v>
      </c>
      <c r="H27" s="49" t="s">
        <v>550</v>
      </c>
    </row>
    <row r="28" spans="1:8">
      <c r="A28" s="2">
        <v>0</v>
      </c>
      <c r="B28" s="2" t="s">
        <v>16</v>
      </c>
      <c r="C28" s="2">
        <v>0.5</v>
      </c>
      <c r="D28" s="2" t="s">
        <v>551</v>
      </c>
      <c r="E28" s="2" t="s">
        <v>552</v>
      </c>
      <c r="F28" s="2" t="s">
        <v>551</v>
      </c>
      <c r="G28" s="49" t="s">
        <v>553</v>
      </c>
      <c r="H28" s="49" t="s">
        <v>554</v>
      </c>
    </row>
    <row r="29" spans="1:8">
      <c r="A29" s="2">
        <v>0</v>
      </c>
      <c r="B29" s="2" t="s">
        <v>16</v>
      </c>
      <c r="C29" s="2">
        <v>0.5</v>
      </c>
      <c r="D29" s="2" t="s">
        <v>551</v>
      </c>
      <c r="E29" s="2" t="s">
        <v>552</v>
      </c>
      <c r="F29" s="2" t="s">
        <v>551</v>
      </c>
      <c r="G29" s="49" t="s">
        <v>555</v>
      </c>
      <c r="H29" s="49" t="s">
        <v>556</v>
      </c>
    </row>
    <row r="30" spans="1:8">
      <c r="A30" s="2">
        <v>0</v>
      </c>
      <c r="B30" s="2" t="s">
        <v>16</v>
      </c>
      <c r="C30" s="2">
        <v>0.5</v>
      </c>
      <c r="D30" s="2" t="s">
        <v>551</v>
      </c>
      <c r="E30" s="2" t="s">
        <v>552</v>
      </c>
      <c r="F30" s="2" t="s">
        <v>551</v>
      </c>
      <c r="G30" s="49" t="s">
        <v>557</v>
      </c>
      <c r="H30" s="49" t="s">
        <v>558</v>
      </c>
    </row>
    <row r="31" spans="1:8">
      <c r="A31" s="2">
        <v>0</v>
      </c>
      <c r="B31" s="2" t="s">
        <v>16</v>
      </c>
      <c r="C31" s="2">
        <v>0.6</v>
      </c>
      <c r="D31" s="2" t="s">
        <v>559</v>
      </c>
      <c r="E31" s="2" t="s">
        <v>560</v>
      </c>
      <c r="F31" s="2" t="s">
        <v>561</v>
      </c>
      <c r="G31" s="49" t="s">
        <v>562</v>
      </c>
      <c r="H31" s="49" t="s">
        <v>563</v>
      </c>
    </row>
    <row r="32" spans="1:8">
      <c r="A32" s="2">
        <v>0</v>
      </c>
      <c r="B32" s="2" t="s">
        <v>16</v>
      </c>
      <c r="C32" s="2">
        <v>0.6</v>
      </c>
      <c r="D32" s="2" t="s">
        <v>559</v>
      </c>
      <c r="E32" s="2" t="s">
        <v>560</v>
      </c>
      <c r="F32" s="2" t="s">
        <v>561</v>
      </c>
      <c r="G32" s="49" t="s">
        <v>564</v>
      </c>
      <c r="H32" s="49" t="s">
        <v>565</v>
      </c>
    </row>
    <row r="33" spans="1:8">
      <c r="A33" s="2">
        <v>0</v>
      </c>
      <c r="B33" s="2" t="s">
        <v>16</v>
      </c>
      <c r="C33" s="2">
        <v>0.6</v>
      </c>
      <c r="D33" s="2" t="s">
        <v>559</v>
      </c>
      <c r="E33" s="2" t="s">
        <v>560</v>
      </c>
      <c r="F33" s="2" t="s">
        <v>561</v>
      </c>
      <c r="G33" s="49" t="s">
        <v>566</v>
      </c>
      <c r="H33" s="49" t="s">
        <v>567</v>
      </c>
    </row>
    <row r="34" spans="1:8">
      <c r="A34" s="2">
        <v>0</v>
      </c>
      <c r="B34" s="2" t="s">
        <v>16</v>
      </c>
      <c r="C34" s="2">
        <v>0.6</v>
      </c>
      <c r="D34" s="2" t="s">
        <v>559</v>
      </c>
      <c r="E34" s="2" t="s">
        <v>568</v>
      </c>
      <c r="F34" s="2" t="s">
        <v>569</v>
      </c>
      <c r="G34" s="49" t="s">
        <v>570</v>
      </c>
      <c r="H34" s="49" t="s">
        <v>571</v>
      </c>
    </row>
    <row r="35" spans="1:8">
      <c r="A35" s="2">
        <v>0</v>
      </c>
      <c r="B35" s="2" t="s">
        <v>16</v>
      </c>
      <c r="C35" s="2">
        <v>0.6</v>
      </c>
      <c r="D35" s="2" t="s">
        <v>559</v>
      </c>
      <c r="E35" s="2" t="s">
        <v>568</v>
      </c>
      <c r="F35" s="2" t="s">
        <v>569</v>
      </c>
      <c r="G35" s="49" t="s">
        <v>572</v>
      </c>
      <c r="H35" s="49" t="s">
        <v>573</v>
      </c>
    </row>
    <row r="36" spans="1:8">
      <c r="A36" s="2">
        <v>0</v>
      </c>
      <c r="B36" s="2" t="s">
        <v>16</v>
      </c>
      <c r="C36" s="2">
        <v>0.6</v>
      </c>
      <c r="D36" s="2" t="s">
        <v>559</v>
      </c>
      <c r="E36" s="2" t="s">
        <v>568</v>
      </c>
      <c r="F36" s="2" t="s">
        <v>569</v>
      </c>
      <c r="G36" s="49" t="s">
        <v>574</v>
      </c>
      <c r="H36" s="49" t="s">
        <v>575</v>
      </c>
    </row>
    <row r="37" spans="1:8">
      <c r="A37" s="2">
        <v>0</v>
      </c>
      <c r="B37" s="2" t="s">
        <v>16</v>
      </c>
      <c r="C37" s="2">
        <v>0.6</v>
      </c>
      <c r="D37" s="2" t="s">
        <v>559</v>
      </c>
      <c r="E37" s="2" t="s">
        <v>576</v>
      </c>
      <c r="F37" s="2" t="s">
        <v>577</v>
      </c>
      <c r="G37" s="49" t="s">
        <v>578</v>
      </c>
      <c r="H37" s="49" t="s">
        <v>579</v>
      </c>
    </row>
    <row r="38" spans="1:8">
      <c r="A38" s="2">
        <v>0</v>
      </c>
      <c r="B38" s="2" t="s">
        <v>16</v>
      </c>
      <c r="C38" s="2">
        <v>0.6</v>
      </c>
      <c r="D38" s="2" t="s">
        <v>559</v>
      </c>
      <c r="E38" s="2" t="s">
        <v>576</v>
      </c>
      <c r="F38" s="2" t="s">
        <v>577</v>
      </c>
      <c r="G38" s="49" t="s">
        <v>580</v>
      </c>
      <c r="H38" s="49" t="s">
        <v>581</v>
      </c>
    </row>
    <row r="39" spans="1:8">
      <c r="A39" s="2">
        <v>0</v>
      </c>
      <c r="B39" s="2" t="s">
        <v>16</v>
      </c>
      <c r="C39" s="2">
        <v>0.6</v>
      </c>
      <c r="D39" s="2" t="s">
        <v>559</v>
      </c>
      <c r="E39" s="2" t="s">
        <v>576</v>
      </c>
      <c r="F39" s="2" t="s">
        <v>577</v>
      </c>
      <c r="G39" s="49" t="s">
        <v>582</v>
      </c>
      <c r="H39" s="49" t="s">
        <v>575</v>
      </c>
    </row>
    <row r="40" spans="1:8">
      <c r="A40" s="2">
        <v>1</v>
      </c>
      <c r="B40" s="2" t="s">
        <v>18</v>
      </c>
      <c r="C40" s="2">
        <v>1.1000000000000001</v>
      </c>
      <c r="D40" s="2" t="s">
        <v>18</v>
      </c>
      <c r="E40" s="2" t="s">
        <v>583</v>
      </c>
      <c r="F40" s="2" t="s">
        <v>584</v>
      </c>
      <c r="G40" s="49" t="s">
        <v>585</v>
      </c>
      <c r="H40" s="49" t="s">
        <v>586</v>
      </c>
    </row>
    <row r="41" spans="1:8">
      <c r="A41" s="2">
        <v>1</v>
      </c>
      <c r="B41" s="2" t="s">
        <v>18</v>
      </c>
      <c r="C41" s="2">
        <v>1.1000000000000001</v>
      </c>
      <c r="D41" s="2" t="s">
        <v>18</v>
      </c>
      <c r="E41" s="2" t="s">
        <v>583</v>
      </c>
      <c r="F41" s="2" t="s">
        <v>584</v>
      </c>
      <c r="G41" s="49" t="s">
        <v>587</v>
      </c>
      <c r="H41" s="49" t="s">
        <v>588</v>
      </c>
    </row>
    <row r="42" spans="1:8">
      <c r="A42" s="2">
        <v>1</v>
      </c>
      <c r="B42" s="2" t="s">
        <v>18</v>
      </c>
      <c r="C42" s="2">
        <v>1.1000000000000001</v>
      </c>
      <c r="D42" s="2" t="s">
        <v>18</v>
      </c>
      <c r="E42" s="2" t="s">
        <v>583</v>
      </c>
      <c r="F42" s="2" t="s">
        <v>584</v>
      </c>
      <c r="G42" s="49" t="s">
        <v>589</v>
      </c>
      <c r="H42" s="50" t="s">
        <v>590</v>
      </c>
    </row>
    <row r="43" spans="1:8">
      <c r="A43" s="2">
        <v>1</v>
      </c>
      <c r="B43" s="2" t="s">
        <v>18</v>
      </c>
      <c r="C43" s="2">
        <v>1.1000000000000001</v>
      </c>
      <c r="D43" s="2" t="s">
        <v>18</v>
      </c>
      <c r="E43" s="2" t="s">
        <v>591</v>
      </c>
      <c r="F43" s="2" t="s">
        <v>592</v>
      </c>
      <c r="G43" s="49" t="s">
        <v>593</v>
      </c>
      <c r="H43" s="49" t="s">
        <v>594</v>
      </c>
    </row>
    <row r="44" spans="1:8">
      <c r="A44" s="2">
        <v>1</v>
      </c>
      <c r="B44" s="2" t="s">
        <v>18</v>
      </c>
      <c r="C44" s="2">
        <v>1.1000000000000001</v>
      </c>
      <c r="D44" s="2" t="s">
        <v>18</v>
      </c>
      <c r="E44" s="2" t="s">
        <v>591</v>
      </c>
      <c r="F44" s="2" t="s">
        <v>592</v>
      </c>
      <c r="G44" s="49" t="s">
        <v>595</v>
      </c>
      <c r="H44" s="49" t="s">
        <v>596</v>
      </c>
    </row>
    <row r="45" spans="1:8">
      <c r="A45" s="2">
        <v>1</v>
      </c>
      <c r="B45" s="2" t="s">
        <v>18</v>
      </c>
      <c r="C45" s="2">
        <v>1.1000000000000001</v>
      </c>
      <c r="D45" s="2" t="s">
        <v>18</v>
      </c>
      <c r="E45" s="2" t="s">
        <v>591</v>
      </c>
      <c r="F45" s="2" t="s">
        <v>592</v>
      </c>
      <c r="G45" s="49" t="s">
        <v>597</v>
      </c>
      <c r="H45" s="49" t="s">
        <v>598</v>
      </c>
    </row>
    <row r="46" spans="1:8">
      <c r="A46" s="2">
        <v>1</v>
      </c>
      <c r="B46" s="2" t="s">
        <v>18</v>
      </c>
      <c r="C46" s="2">
        <v>1.1000000000000001</v>
      </c>
      <c r="D46" s="2" t="s">
        <v>18</v>
      </c>
      <c r="E46" s="2" t="s">
        <v>591</v>
      </c>
      <c r="F46" s="2" t="s">
        <v>592</v>
      </c>
      <c r="G46" s="49" t="s">
        <v>599</v>
      </c>
      <c r="H46" s="49" t="s">
        <v>600</v>
      </c>
    </row>
    <row r="47" spans="1:8">
      <c r="A47" s="2">
        <v>1</v>
      </c>
      <c r="B47" s="2" t="s">
        <v>18</v>
      </c>
      <c r="C47" s="2">
        <v>1.1000000000000001</v>
      </c>
      <c r="D47" s="2" t="s">
        <v>18</v>
      </c>
      <c r="E47" s="2" t="s">
        <v>591</v>
      </c>
      <c r="F47" s="2" t="s">
        <v>592</v>
      </c>
      <c r="G47" s="49" t="s">
        <v>601</v>
      </c>
      <c r="H47" s="49" t="s">
        <v>602</v>
      </c>
    </row>
    <row r="48" spans="1:8">
      <c r="A48" s="2">
        <v>1</v>
      </c>
      <c r="B48" s="2" t="s">
        <v>18</v>
      </c>
      <c r="C48" s="2">
        <v>1.1000000000000001</v>
      </c>
      <c r="D48" s="2" t="s">
        <v>18</v>
      </c>
      <c r="E48" s="2" t="s">
        <v>591</v>
      </c>
      <c r="F48" s="2" t="s">
        <v>592</v>
      </c>
      <c r="G48" s="49" t="s">
        <v>603</v>
      </c>
      <c r="H48" s="49" t="s">
        <v>604</v>
      </c>
    </row>
    <row r="49" spans="1:8">
      <c r="A49" s="2">
        <v>1</v>
      </c>
      <c r="B49" s="2" t="s">
        <v>18</v>
      </c>
      <c r="C49" s="2">
        <v>1.1000000000000001</v>
      </c>
      <c r="D49" s="2" t="s">
        <v>18</v>
      </c>
      <c r="E49" s="2" t="s">
        <v>591</v>
      </c>
      <c r="F49" s="2" t="s">
        <v>592</v>
      </c>
      <c r="G49" s="49" t="s">
        <v>605</v>
      </c>
      <c r="H49" s="49" t="s">
        <v>606</v>
      </c>
    </row>
    <row r="50" spans="1:8">
      <c r="A50" s="2">
        <v>1</v>
      </c>
      <c r="B50" s="2" t="s">
        <v>18</v>
      </c>
      <c r="C50" s="2">
        <v>1.1000000000000001</v>
      </c>
      <c r="D50" s="2" t="s">
        <v>18</v>
      </c>
      <c r="E50" s="2" t="s">
        <v>591</v>
      </c>
      <c r="F50" s="2" t="s">
        <v>592</v>
      </c>
      <c r="G50" s="49" t="s">
        <v>607</v>
      </c>
      <c r="H50" s="49" t="s">
        <v>608</v>
      </c>
    </row>
    <row r="51" spans="1:8">
      <c r="A51" s="2">
        <v>1</v>
      </c>
      <c r="B51" s="2" t="s">
        <v>18</v>
      </c>
      <c r="C51" s="2">
        <v>1.1000000000000001</v>
      </c>
      <c r="D51" s="2" t="s">
        <v>18</v>
      </c>
      <c r="E51" s="2" t="s">
        <v>591</v>
      </c>
      <c r="F51" s="2" t="s">
        <v>592</v>
      </c>
      <c r="G51" s="49" t="s">
        <v>609</v>
      </c>
      <c r="H51" s="49" t="s">
        <v>610</v>
      </c>
    </row>
    <row r="52" spans="1:8">
      <c r="A52" s="2">
        <v>1</v>
      </c>
      <c r="B52" s="2" t="s">
        <v>18</v>
      </c>
      <c r="C52" s="2">
        <v>1.1000000000000001</v>
      </c>
      <c r="D52" s="2" t="s">
        <v>18</v>
      </c>
      <c r="E52" s="2" t="s">
        <v>591</v>
      </c>
      <c r="F52" s="2" t="s">
        <v>592</v>
      </c>
      <c r="G52" s="49" t="s">
        <v>611</v>
      </c>
      <c r="H52" s="49" t="s">
        <v>612</v>
      </c>
    </row>
    <row r="53" spans="1:8">
      <c r="A53" s="2">
        <v>1</v>
      </c>
      <c r="B53" s="2" t="s">
        <v>18</v>
      </c>
      <c r="C53" s="2">
        <v>1.1000000000000001</v>
      </c>
      <c r="D53" s="2" t="s">
        <v>18</v>
      </c>
      <c r="E53" s="2" t="s">
        <v>591</v>
      </c>
      <c r="F53" s="2" t="s">
        <v>592</v>
      </c>
      <c r="G53" s="49" t="s">
        <v>613</v>
      </c>
      <c r="H53" s="49" t="s">
        <v>614</v>
      </c>
    </row>
    <row r="54" spans="1:8">
      <c r="A54" s="2">
        <v>1</v>
      </c>
      <c r="B54" s="2" t="s">
        <v>18</v>
      </c>
      <c r="C54" s="2">
        <v>1.1000000000000001</v>
      </c>
      <c r="D54" s="2" t="s">
        <v>18</v>
      </c>
      <c r="E54" s="2" t="s">
        <v>591</v>
      </c>
      <c r="F54" s="2" t="s">
        <v>592</v>
      </c>
      <c r="G54" s="49" t="s">
        <v>615</v>
      </c>
      <c r="H54" s="49" t="s">
        <v>616</v>
      </c>
    </row>
    <row r="55" spans="1:8">
      <c r="A55" s="2">
        <v>1</v>
      </c>
      <c r="B55" s="2" t="s">
        <v>18</v>
      </c>
      <c r="C55" s="2">
        <v>1.1000000000000001</v>
      </c>
      <c r="D55" s="2" t="s">
        <v>18</v>
      </c>
      <c r="E55" s="2" t="s">
        <v>591</v>
      </c>
      <c r="F55" s="2" t="s">
        <v>592</v>
      </c>
      <c r="G55" s="49" t="s">
        <v>617</v>
      </c>
      <c r="H55" s="49" t="s">
        <v>618</v>
      </c>
    </row>
    <row r="56" spans="1:8">
      <c r="A56" s="2">
        <v>1</v>
      </c>
      <c r="B56" s="2" t="s">
        <v>18</v>
      </c>
      <c r="C56" s="2">
        <v>1.1000000000000001</v>
      </c>
      <c r="D56" s="2" t="s">
        <v>18</v>
      </c>
      <c r="E56" s="2" t="s">
        <v>591</v>
      </c>
      <c r="F56" s="2" t="s">
        <v>592</v>
      </c>
      <c r="G56" s="49" t="s">
        <v>619</v>
      </c>
      <c r="H56" s="49" t="s">
        <v>620</v>
      </c>
    </row>
    <row r="57" spans="1:8">
      <c r="A57" s="2">
        <v>1</v>
      </c>
      <c r="B57" s="2" t="s">
        <v>18</v>
      </c>
      <c r="C57" s="2">
        <v>1.1000000000000001</v>
      </c>
      <c r="D57" s="2" t="s">
        <v>18</v>
      </c>
      <c r="E57" s="2" t="s">
        <v>621</v>
      </c>
      <c r="F57" s="2" t="s">
        <v>622</v>
      </c>
      <c r="G57" s="49" t="s">
        <v>623</v>
      </c>
      <c r="H57" s="49" t="s">
        <v>624</v>
      </c>
    </row>
    <row r="58" spans="1:8">
      <c r="A58" s="2">
        <v>1</v>
      </c>
      <c r="B58" s="2" t="s">
        <v>18</v>
      </c>
      <c r="C58" s="2">
        <v>1.1000000000000001</v>
      </c>
      <c r="D58" s="2" t="s">
        <v>18</v>
      </c>
      <c r="E58" s="2" t="s">
        <v>621</v>
      </c>
      <c r="F58" s="2" t="s">
        <v>622</v>
      </c>
      <c r="G58" s="49" t="s">
        <v>625</v>
      </c>
      <c r="H58" s="49" t="s">
        <v>626</v>
      </c>
    </row>
    <row r="59" spans="1:8">
      <c r="A59" s="2">
        <v>1</v>
      </c>
      <c r="B59" s="2" t="s">
        <v>18</v>
      </c>
      <c r="C59" s="2">
        <v>1.1000000000000001</v>
      </c>
      <c r="D59" s="2" t="s">
        <v>18</v>
      </c>
      <c r="E59" s="2" t="s">
        <v>621</v>
      </c>
      <c r="F59" s="2" t="s">
        <v>622</v>
      </c>
      <c r="G59" s="49" t="s">
        <v>627</v>
      </c>
      <c r="H59" s="49" t="s">
        <v>628</v>
      </c>
    </row>
    <row r="60" spans="1:8">
      <c r="A60" s="2">
        <v>1</v>
      </c>
      <c r="B60" s="2" t="s">
        <v>18</v>
      </c>
      <c r="C60" s="2">
        <v>1.1000000000000001</v>
      </c>
      <c r="D60" s="2" t="s">
        <v>18</v>
      </c>
      <c r="E60" s="2" t="s">
        <v>621</v>
      </c>
      <c r="F60" s="2" t="s">
        <v>622</v>
      </c>
      <c r="G60" s="49" t="s">
        <v>629</v>
      </c>
      <c r="H60" s="49" t="s">
        <v>630</v>
      </c>
    </row>
    <row r="61" spans="1:8">
      <c r="A61" s="2">
        <v>1</v>
      </c>
      <c r="B61" s="2" t="s">
        <v>18</v>
      </c>
      <c r="C61" s="2">
        <v>1.1000000000000001</v>
      </c>
      <c r="D61" s="2" t="s">
        <v>18</v>
      </c>
      <c r="E61" s="2" t="s">
        <v>621</v>
      </c>
      <c r="F61" s="2" t="s">
        <v>622</v>
      </c>
      <c r="G61" s="49" t="s">
        <v>631</v>
      </c>
      <c r="H61" s="49" t="s">
        <v>632</v>
      </c>
    </row>
    <row r="62" spans="1:8">
      <c r="A62" s="2">
        <v>1</v>
      </c>
      <c r="B62" s="2" t="s">
        <v>18</v>
      </c>
      <c r="C62" s="2">
        <v>1.1000000000000001</v>
      </c>
      <c r="D62" s="2" t="s">
        <v>18</v>
      </c>
      <c r="E62" s="2" t="s">
        <v>621</v>
      </c>
      <c r="F62" s="2" t="s">
        <v>622</v>
      </c>
      <c r="G62" s="49" t="s">
        <v>633</v>
      </c>
      <c r="H62" s="49" t="s">
        <v>634</v>
      </c>
    </row>
    <row r="63" spans="1:8">
      <c r="A63" s="2">
        <v>1</v>
      </c>
      <c r="B63" s="2" t="s">
        <v>18</v>
      </c>
      <c r="C63" s="2">
        <v>1.1000000000000001</v>
      </c>
      <c r="D63" s="2" t="s">
        <v>18</v>
      </c>
      <c r="E63" s="2" t="s">
        <v>621</v>
      </c>
      <c r="F63" s="2" t="s">
        <v>622</v>
      </c>
      <c r="G63" s="49" t="s">
        <v>635</v>
      </c>
      <c r="H63" s="49" t="s">
        <v>636</v>
      </c>
    </row>
    <row r="64" spans="1:8">
      <c r="A64" s="2">
        <v>1</v>
      </c>
      <c r="B64" s="2" t="s">
        <v>18</v>
      </c>
      <c r="C64" s="2">
        <v>1.1000000000000001</v>
      </c>
      <c r="D64" s="2" t="s">
        <v>18</v>
      </c>
      <c r="E64" s="2" t="s">
        <v>621</v>
      </c>
      <c r="F64" s="2" t="s">
        <v>622</v>
      </c>
      <c r="G64" s="49" t="s">
        <v>637</v>
      </c>
      <c r="H64" s="49" t="s">
        <v>638</v>
      </c>
    </row>
    <row r="65" spans="1:8">
      <c r="A65" s="2">
        <v>1</v>
      </c>
      <c r="B65" s="2" t="s">
        <v>18</v>
      </c>
      <c r="C65" s="2">
        <v>1.1000000000000001</v>
      </c>
      <c r="D65" s="2" t="s">
        <v>18</v>
      </c>
      <c r="E65" s="2" t="s">
        <v>621</v>
      </c>
      <c r="F65" s="2" t="s">
        <v>622</v>
      </c>
      <c r="G65" s="49" t="s">
        <v>639</v>
      </c>
      <c r="H65" s="49" t="s">
        <v>640</v>
      </c>
    </row>
    <row r="66" spans="1:8">
      <c r="A66" s="2">
        <v>1</v>
      </c>
      <c r="B66" s="2" t="s">
        <v>18</v>
      </c>
      <c r="C66" s="2">
        <v>1.1000000000000001</v>
      </c>
      <c r="D66" s="2" t="s">
        <v>18</v>
      </c>
      <c r="E66" s="2" t="s">
        <v>621</v>
      </c>
      <c r="F66" s="2" t="s">
        <v>622</v>
      </c>
      <c r="G66" s="49" t="s">
        <v>641</v>
      </c>
      <c r="H66" s="49" t="s">
        <v>642</v>
      </c>
    </row>
    <row r="67" spans="1:8">
      <c r="A67" s="2">
        <v>1</v>
      </c>
      <c r="B67" s="2" t="s">
        <v>18</v>
      </c>
      <c r="C67" s="2">
        <v>1.1000000000000001</v>
      </c>
      <c r="D67" s="2" t="s">
        <v>18</v>
      </c>
      <c r="E67" s="2" t="s">
        <v>621</v>
      </c>
      <c r="F67" s="2" t="s">
        <v>622</v>
      </c>
      <c r="G67" s="49" t="s">
        <v>643</v>
      </c>
      <c r="H67" s="49" t="s">
        <v>644</v>
      </c>
    </row>
    <row r="68" spans="1:8">
      <c r="A68" s="2">
        <v>1</v>
      </c>
      <c r="B68" s="2" t="s">
        <v>18</v>
      </c>
      <c r="C68" s="2">
        <v>1.1000000000000001</v>
      </c>
      <c r="D68" s="2" t="s">
        <v>18</v>
      </c>
      <c r="E68" s="2" t="s">
        <v>645</v>
      </c>
      <c r="F68" s="2" t="s">
        <v>646</v>
      </c>
      <c r="G68" s="49" t="s">
        <v>647</v>
      </c>
      <c r="H68" s="49" t="s">
        <v>648</v>
      </c>
    </row>
    <row r="69" spans="1:8">
      <c r="A69" s="2">
        <v>1</v>
      </c>
      <c r="B69" s="2" t="s">
        <v>18</v>
      </c>
      <c r="C69" s="2">
        <v>1.1000000000000001</v>
      </c>
      <c r="D69" s="2" t="s">
        <v>18</v>
      </c>
      <c r="E69" s="2" t="s">
        <v>645</v>
      </c>
      <c r="F69" s="2" t="s">
        <v>646</v>
      </c>
      <c r="G69" s="49" t="s">
        <v>649</v>
      </c>
      <c r="H69" s="49" t="s">
        <v>650</v>
      </c>
    </row>
    <row r="70" spans="1:8">
      <c r="A70" s="2">
        <v>1</v>
      </c>
      <c r="B70" s="2" t="s">
        <v>18</v>
      </c>
      <c r="C70" s="2">
        <v>1.1000000000000001</v>
      </c>
      <c r="D70" s="2" t="s">
        <v>18</v>
      </c>
      <c r="E70" s="2" t="s">
        <v>645</v>
      </c>
      <c r="F70" s="2" t="s">
        <v>646</v>
      </c>
      <c r="G70" s="49" t="s">
        <v>651</v>
      </c>
      <c r="H70" s="49" t="s">
        <v>590</v>
      </c>
    </row>
    <row r="71" spans="1:8">
      <c r="A71" s="2">
        <v>1</v>
      </c>
      <c r="B71" s="2" t="s">
        <v>18</v>
      </c>
      <c r="C71" s="2">
        <v>1.1000000000000001</v>
      </c>
      <c r="D71" s="2" t="s">
        <v>18</v>
      </c>
      <c r="E71" s="2" t="s">
        <v>645</v>
      </c>
      <c r="F71" s="2" t="s">
        <v>646</v>
      </c>
      <c r="G71" s="49" t="s">
        <v>652</v>
      </c>
      <c r="H71" s="49" t="s">
        <v>653</v>
      </c>
    </row>
    <row r="72" spans="1:8">
      <c r="A72" s="2">
        <v>1</v>
      </c>
      <c r="B72" s="2" t="s">
        <v>18</v>
      </c>
      <c r="C72" s="2">
        <v>1.1000000000000001</v>
      </c>
      <c r="D72" s="2" t="s">
        <v>18</v>
      </c>
      <c r="E72" s="2" t="s">
        <v>645</v>
      </c>
      <c r="F72" s="2" t="s">
        <v>646</v>
      </c>
      <c r="G72" s="49" t="s">
        <v>654</v>
      </c>
      <c r="H72" s="49" t="s">
        <v>655</v>
      </c>
    </row>
    <row r="73" spans="1:8">
      <c r="A73" s="2">
        <v>1</v>
      </c>
      <c r="B73" s="2" t="s">
        <v>18</v>
      </c>
      <c r="C73" s="2">
        <v>1.1000000000000001</v>
      </c>
      <c r="D73" s="2" t="s">
        <v>18</v>
      </c>
      <c r="E73" s="2" t="s">
        <v>656</v>
      </c>
      <c r="F73" s="2" t="s">
        <v>657</v>
      </c>
      <c r="G73" s="49" t="s">
        <v>658</v>
      </c>
      <c r="H73" s="49" t="s">
        <v>659</v>
      </c>
    </row>
    <row r="74" spans="1:8">
      <c r="A74" s="2">
        <v>1</v>
      </c>
      <c r="B74" s="2" t="s">
        <v>18</v>
      </c>
      <c r="C74" s="2">
        <v>1.1000000000000001</v>
      </c>
      <c r="D74" s="2" t="s">
        <v>18</v>
      </c>
      <c r="E74" s="2" t="s">
        <v>656</v>
      </c>
      <c r="F74" s="2" t="s">
        <v>657</v>
      </c>
      <c r="G74" s="49" t="s">
        <v>660</v>
      </c>
      <c r="H74" s="49" t="s">
        <v>661</v>
      </c>
    </row>
    <row r="75" spans="1:8">
      <c r="A75" s="2">
        <v>1</v>
      </c>
      <c r="B75" s="2" t="s">
        <v>18</v>
      </c>
      <c r="C75" s="2">
        <v>1.1000000000000001</v>
      </c>
      <c r="D75" s="2" t="s">
        <v>18</v>
      </c>
      <c r="E75" s="2" t="s">
        <v>656</v>
      </c>
      <c r="F75" s="2" t="s">
        <v>657</v>
      </c>
      <c r="G75" s="49" t="s">
        <v>662</v>
      </c>
      <c r="H75" s="49" t="s">
        <v>596</v>
      </c>
    </row>
    <row r="76" spans="1:8">
      <c r="A76" s="2">
        <v>1</v>
      </c>
      <c r="B76" s="2" t="s">
        <v>18</v>
      </c>
      <c r="C76" s="2">
        <v>1.1000000000000001</v>
      </c>
      <c r="D76" s="2" t="s">
        <v>18</v>
      </c>
      <c r="E76" s="2" t="s">
        <v>656</v>
      </c>
      <c r="F76" s="2" t="s">
        <v>657</v>
      </c>
      <c r="G76" s="49" t="s">
        <v>663</v>
      </c>
      <c r="H76" s="49" t="s">
        <v>598</v>
      </c>
    </row>
    <row r="77" spans="1:8">
      <c r="A77" s="2">
        <v>1</v>
      </c>
      <c r="B77" s="2" t="s">
        <v>18</v>
      </c>
      <c r="C77" s="2">
        <v>1.1000000000000001</v>
      </c>
      <c r="D77" s="2" t="s">
        <v>18</v>
      </c>
      <c r="E77" s="2" t="s">
        <v>656</v>
      </c>
      <c r="F77" s="2" t="s">
        <v>657</v>
      </c>
      <c r="G77" s="49" t="s">
        <v>664</v>
      </c>
      <c r="H77" s="49" t="s">
        <v>665</v>
      </c>
    </row>
    <row r="78" spans="1:8">
      <c r="A78" s="2">
        <v>1</v>
      </c>
      <c r="B78" s="2" t="s">
        <v>18</v>
      </c>
      <c r="C78" s="2">
        <v>1.1000000000000001</v>
      </c>
      <c r="D78" s="2" t="s">
        <v>18</v>
      </c>
      <c r="E78" s="2" t="s">
        <v>656</v>
      </c>
      <c r="F78" s="2" t="s">
        <v>657</v>
      </c>
      <c r="G78" s="49" t="s">
        <v>666</v>
      </c>
      <c r="H78" s="49" t="s">
        <v>667</v>
      </c>
    </row>
    <row r="79" spans="1:8">
      <c r="A79" s="2">
        <v>1</v>
      </c>
      <c r="B79" s="2" t="s">
        <v>18</v>
      </c>
      <c r="C79" s="2">
        <v>1.1000000000000001</v>
      </c>
      <c r="D79" s="2" t="s">
        <v>18</v>
      </c>
      <c r="E79" s="2" t="s">
        <v>656</v>
      </c>
      <c r="F79" s="2" t="s">
        <v>657</v>
      </c>
      <c r="G79" s="49" t="s">
        <v>668</v>
      </c>
      <c r="H79" s="49" t="s">
        <v>669</v>
      </c>
    </row>
    <row r="80" spans="1:8">
      <c r="A80" s="2">
        <v>1</v>
      </c>
      <c r="B80" s="2" t="s">
        <v>18</v>
      </c>
      <c r="C80" s="2">
        <v>1.1000000000000001</v>
      </c>
      <c r="D80" s="2" t="s">
        <v>18</v>
      </c>
      <c r="E80" s="2" t="s">
        <v>656</v>
      </c>
      <c r="F80" s="2" t="s">
        <v>657</v>
      </c>
      <c r="G80" s="49" t="s">
        <v>670</v>
      </c>
      <c r="H80" s="49" t="s">
        <v>606</v>
      </c>
    </row>
    <row r="81" spans="1:8">
      <c r="A81" s="2">
        <v>1</v>
      </c>
      <c r="B81" s="2" t="s">
        <v>18</v>
      </c>
      <c r="C81" s="2">
        <v>1.1000000000000001</v>
      </c>
      <c r="D81" s="2" t="s">
        <v>18</v>
      </c>
      <c r="E81" s="2" t="s">
        <v>656</v>
      </c>
      <c r="F81" s="2" t="s">
        <v>657</v>
      </c>
      <c r="G81" s="49" t="s">
        <v>671</v>
      </c>
      <c r="H81" s="49" t="s">
        <v>672</v>
      </c>
    </row>
    <row r="82" spans="1:8">
      <c r="A82" s="2">
        <v>1</v>
      </c>
      <c r="B82" s="2" t="s">
        <v>18</v>
      </c>
      <c r="C82" s="2">
        <v>1.1000000000000001</v>
      </c>
      <c r="D82" s="2" t="s">
        <v>18</v>
      </c>
      <c r="E82" s="2" t="s">
        <v>656</v>
      </c>
      <c r="F82" s="2" t="s">
        <v>657</v>
      </c>
      <c r="G82" s="49" t="s">
        <v>673</v>
      </c>
      <c r="H82" s="49" t="s">
        <v>674</v>
      </c>
    </row>
    <row r="83" spans="1:8">
      <c r="A83" s="2">
        <v>1</v>
      </c>
      <c r="B83" s="2" t="s">
        <v>18</v>
      </c>
      <c r="C83" s="2">
        <v>1.1000000000000001</v>
      </c>
      <c r="D83" s="2" t="s">
        <v>18</v>
      </c>
      <c r="E83" s="2" t="s">
        <v>656</v>
      </c>
      <c r="F83" s="2" t="s">
        <v>657</v>
      </c>
      <c r="G83" s="49" t="s">
        <v>675</v>
      </c>
      <c r="H83" s="49" t="s">
        <v>676</v>
      </c>
    </row>
    <row r="84" spans="1:8">
      <c r="A84" s="2">
        <v>1</v>
      </c>
      <c r="B84" s="2" t="s">
        <v>18</v>
      </c>
      <c r="C84" s="2">
        <v>1.1000000000000001</v>
      </c>
      <c r="D84" s="2" t="s">
        <v>18</v>
      </c>
      <c r="E84" s="2" t="s">
        <v>656</v>
      </c>
      <c r="F84" s="2" t="s">
        <v>657</v>
      </c>
      <c r="G84" s="49" t="s">
        <v>677</v>
      </c>
      <c r="H84" s="49" t="s">
        <v>678</v>
      </c>
    </row>
    <row r="85" spans="1:8">
      <c r="A85" s="2">
        <v>1</v>
      </c>
      <c r="B85" s="2" t="s">
        <v>18</v>
      </c>
      <c r="C85" s="2">
        <v>1.1000000000000001</v>
      </c>
      <c r="D85" s="2" t="s">
        <v>18</v>
      </c>
      <c r="E85" s="2" t="s">
        <v>656</v>
      </c>
      <c r="F85" s="2" t="s">
        <v>657</v>
      </c>
      <c r="G85" s="49" t="s">
        <v>679</v>
      </c>
      <c r="H85" s="49" t="s">
        <v>680</v>
      </c>
    </row>
    <row r="86" spans="1:8">
      <c r="A86" s="2">
        <v>1</v>
      </c>
      <c r="B86" s="2" t="s">
        <v>18</v>
      </c>
      <c r="C86" s="2">
        <v>1.1000000000000001</v>
      </c>
      <c r="D86" s="2" t="s">
        <v>18</v>
      </c>
      <c r="E86" s="2" t="s">
        <v>656</v>
      </c>
      <c r="F86" s="2" t="s">
        <v>657</v>
      </c>
      <c r="G86" s="49" t="s">
        <v>681</v>
      </c>
      <c r="H86" s="49" t="s">
        <v>682</v>
      </c>
    </row>
    <row r="87" spans="1:8">
      <c r="A87" s="2">
        <v>1</v>
      </c>
      <c r="B87" s="2" t="s">
        <v>18</v>
      </c>
      <c r="C87" s="2">
        <v>1.1000000000000001</v>
      </c>
      <c r="D87" s="2" t="s">
        <v>18</v>
      </c>
      <c r="E87" s="2" t="s">
        <v>656</v>
      </c>
      <c r="F87" s="2" t="s">
        <v>657</v>
      </c>
      <c r="G87" s="49" t="s">
        <v>683</v>
      </c>
      <c r="H87" s="49" t="s">
        <v>684</v>
      </c>
    </row>
    <row r="88" spans="1:8">
      <c r="A88" s="2">
        <v>1</v>
      </c>
      <c r="B88" s="2" t="s">
        <v>18</v>
      </c>
      <c r="C88" s="2">
        <v>1.1000000000000001</v>
      </c>
      <c r="D88" s="2" t="s">
        <v>18</v>
      </c>
      <c r="E88" s="2" t="s">
        <v>656</v>
      </c>
      <c r="F88" s="2" t="s">
        <v>657</v>
      </c>
      <c r="G88" s="49" t="s">
        <v>685</v>
      </c>
      <c r="H88" s="49" t="s">
        <v>686</v>
      </c>
    </row>
    <row r="89" spans="1:8">
      <c r="A89" s="2">
        <v>1</v>
      </c>
      <c r="B89" s="2" t="s">
        <v>18</v>
      </c>
      <c r="C89" s="2">
        <v>1.1000000000000001</v>
      </c>
      <c r="D89" s="2" t="s">
        <v>18</v>
      </c>
      <c r="E89" s="2" t="s">
        <v>656</v>
      </c>
      <c r="F89" s="2" t="s">
        <v>657</v>
      </c>
      <c r="G89" s="49" t="s">
        <v>687</v>
      </c>
      <c r="H89" s="49" t="s">
        <v>688</v>
      </c>
    </row>
    <row r="90" spans="1:8">
      <c r="A90" s="2">
        <v>1</v>
      </c>
      <c r="B90" s="2" t="s">
        <v>18</v>
      </c>
      <c r="C90" s="2">
        <v>1.1000000000000001</v>
      </c>
      <c r="D90" s="2" t="s">
        <v>18</v>
      </c>
      <c r="E90" s="2" t="s">
        <v>656</v>
      </c>
      <c r="F90" s="2" t="s">
        <v>657</v>
      </c>
      <c r="G90" s="49" t="s">
        <v>689</v>
      </c>
      <c r="H90" s="49" t="s">
        <v>690</v>
      </c>
    </row>
    <row r="91" spans="1:8">
      <c r="A91" s="2">
        <v>1</v>
      </c>
      <c r="B91" s="2" t="s">
        <v>18</v>
      </c>
      <c r="C91" s="2">
        <v>1.1000000000000001</v>
      </c>
      <c r="D91" s="2" t="s">
        <v>18</v>
      </c>
      <c r="E91" s="2" t="s">
        <v>656</v>
      </c>
      <c r="F91" s="2" t="s">
        <v>657</v>
      </c>
      <c r="G91" s="49" t="s">
        <v>691</v>
      </c>
      <c r="H91" s="49" t="s">
        <v>692</v>
      </c>
    </row>
    <row r="92" spans="1:8">
      <c r="A92" s="2">
        <v>1</v>
      </c>
      <c r="B92" s="2" t="s">
        <v>18</v>
      </c>
      <c r="C92" s="2">
        <v>1.1000000000000001</v>
      </c>
      <c r="D92" s="2" t="s">
        <v>18</v>
      </c>
      <c r="E92" s="2" t="s">
        <v>656</v>
      </c>
      <c r="F92" s="2" t="s">
        <v>657</v>
      </c>
      <c r="G92" s="49" t="s">
        <v>693</v>
      </c>
      <c r="H92" s="49" t="s">
        <v>694</v>
      </c>
    </row>
    <row r="93" spans="1:8">
      <c r="A93" s="2">
        <v>2</v>
      </c>
      <c r="B93" s="2" t="s">
        <v>695</v>
      </c>
      <c r="C93" s="2">
        <v>2.1</v>
      </c>
      <c r="D93" s="2" t="s">
        <v>696</v>
      </c>
      <c r="E93" s="2" t="s">
        <v>697</v>
      </c>
      <c r="F93" s="2" t="s">
        <v>698</v>
      </c>
      <c r="G93" s="49" t="s">
        <v>699</v>
      </c>
      <c r="H93" s="49" t="s">
        <v>700</v>
      </c>
    </row>
    <row r="94" spans="1:8">
      <c r="A94" s="2">
        <v>2</v>
      </c>
      <c r="B94" s="2" t="s">
        <v>695</v>
      </c>
      <c r="C94" s="2">
        <v>2.1</v>
      </c>
      <c r="D94" s="2" t="s">
        <v>696</v>
      </c>
      <c r="E94" s="2" t="s">
        <v>697</v>
      </c>
      <c r="F94" s="2" t="s">
        <v>698</v>
      </c>
      <c r="G94" s="49" t="s">
        <v>701</v>
      </c>
      <c r="H94" s="50" t="s">
        <v>702</v>
      </c>
    </row>
    <row r="95" spans="1:8">
      <c r="A95" s="2">
        <v>2</v>
      </c>
      <c r="B95" s="2" t="s">
        <v>695</v>
      </c>
      <c r="C95" s="2">
        <v>2.1</v>
      </c>
      <c r="D95" s="2" t="s">
        <v>696</v>
      </c>
      <c r="E95" s="2" t="s">
        <v>697</v>
      </c>
      <c r="F95" s="2" t="s">
        <v>698</v>
      </c>
      <c r="G95" s="49" t="s">
        <v>703</v>
      </c>
      <c r="H95" s="50" t="s">
        <v>704</v>
      </c>
    </row>
    <row r="96" spans="1:8">
      <c r="A96" s="2">
        <v>2</v>
      </c>
      <c r="B96" s="2" t="s">
        <v>695</v>
      </c>
      <c r="C96" s="2">
        <v>2.1</v>
      </c>
      <c r="D96" s="2" t="s">
        <v>696</v>
      </c>
      <c r="E96" s="2" t="s">
        <v>705</v>
      </c>
      <c r="F96" s="2" t="s">
        <v>706</v>
      </c>
      <c r="G96" s="49" t="s">
        <v>707</v>
      </c>
      <c r="H96" s="50" t="s">
        <v>708</v>
      </c>
    </row>
    <row r="97" spans="1:8">
      <c r="A97" s="2">
        <v>2</v>
      </c>
      <c r="B97" s="2" t="s">
        <v>695</v>
      </c>
      <c r="C97" s="2">
        <v>2.1</v>
      </c>
      <c r="D97" s="2" t="s">
        <v>696</v>
      </c>
      <c r="E97" s="2" t="s">
        <v>705</v>
      </c>
      <c r="F97" s="2" t="s">
        <v>706</v>
      </c>
      <c r="G97" s="49" t="s">
        <v>709</v>
      </c>
      <c r="H97" s="50" t="s">
        <v>702</v>
      </c>
    </row>
    <row r="98" spans="1:8">
      <c r="A98" s="2">
        <v>2</v>
      </c>
      <c r="B98" s="2" t="s">
        <v>695</v>
      </c>
      <c r="C98" s="2">
        <v>2.1</v>
      </c>
      <c r="D98" s="2" t="s">
        <v>696</v>
      </c>
      <c r="E98" s="2" t="s">
        <v>705</v>
      </c>
      <c r="F98" s="2" t="s">
        <v>706</v>
      </c>
      <c r="G98" s="49" t="s">
        <v>710</v>
      </c>
      <c r="H98" s="50" t="s">
        <v>704</v>
      </c>
    </row>
    <row r="99" spans="1:8">
      <c r="A99" s="2">
        <v>2</v>
      </c>
      <c r="B99" s="2" t="s">
        <v>695</v>
      </c>
      <c r="C99" s="2">
        <v>2.1</v>
      </c>
      <c r="D99" s="2" t="s">
        <v>696</v>
      </c>
      <c r="E99" s="2" t="s">
        <v>711</v>
      </c>
      <c r="F99" s="2" t="s">
        <v>712</v>
      </c>
      <c r="G99" s="49" t="s">
        <v>713</v>
      </c>
      <c r="H99" s="50" t="s">
        <v>714</v>
      </c>
    </row>
    <row r="100" spans="1:8">
      <c r="A100" s="2">
        <v>2</v>
      </c>
      <c r="B100" s="2" t="s">
        <v>695</v>
      </c>
      <c r="C100" s="2">
        <v>2.1</v>
      </c>
      <c r="D100" s="2" t="s">
        <v>696</v>
      </c>
      <c r="E100" s="2" t="s">
        <v>711</v>
      </c>
      <c r="F100" s="2" t="s">
        <v>712</v>
      </c>
      <c r="G100" s="49" t="s">
        <v>715</v>
      </c>
      <c r="H100" s="50" t="s">
        <v>716</v>
      </c>
    </row>
    <row r="101" spans="1:8">
      <c r="A101" s="2">
        <v>2</v>
      </c>
      <c r="B101" s="2" t="s">
        <v>695</v>
      </c>
      <c r="C101" s="2">
        <v>2.1</v>
      </c>
      <c r="D101" s="2" t="s">
        <v>696</v>
      </c>
      <c r="E101" s="2" t="s">
        <v>717</v>
      </c>
      <c r="F101" s="2" t="s">
        <v>718</v>
      </c>
      <c r="G101" s="49" t="s">
        <v>719</v>
      </c>
      <c r="H101" s="50" t="s">
        <v>720</v>
      </c>
    </row>
    <row r="102" spans="1:8">
      <c r="A102" s="2">
        <v>2</v>
      </c>
      <c r="B102" s="2" t="s">
        <v>695</v>
      </c>
      <c r="C102" s="2">
        <v>2.1</v>
      </c>
      <c r="D102" s="2" t="s">
        <v>696</v>
      </c>
      <c r="E102" s="2" t="s">
        <v>717</v>
      </c>
      <c r="F102" s="2" t="s">
        <v>718</v>
      </c>
      <c r="G102" s="49" t="s">
        <v>721</v>
      </c>
      <c r="H102" s="50" t="s">
        <v>722</v>
      </c>
    </row>
    <row r="103" spans="1:8">
      <c r="A103" s="2">
        <v>2</v>
      </c>
      <c r="B103" s="2" t="s">
        <v>695</v>
      </c>
      <c r="C103" s="2">
        <v>2.1</v>
      </c>
      <c r="D103" s="2" t="s">
        <v>696</v>
      </c>
      <c r="E103" s="2" t="s">
        <v>717</v>
      </c>
      <c r="F103" s="2" t="s">
        <v>718</v>
      </c>
      <c r="G103" s="49" t="s">
        <v>723</v>
      </c>
      <c r="H103" s="50" t="s">
        <v>724</v>
      </c>
    </row>
    <row r="104" spans="1:8" ht="15" customHeight="1">
      <c r="A104" s="2">
        <v>2</v>
      </c>
      <c r="B104" s="2" t="s">
        <v>695</v>
      </c>
      <c r="C104" s="2">
        <v>2.1</v>
      </c>
      <c r="D104" s="2" t="s">
        <v>696</v>
      </c>
      <c r="E104" s="2" t="s">
        <v>717</v>
      </c>
      <c r="F104" s="2" t="s">
        <v>718</v>
      </c>
      <c r="G104" s="49" t="s">
        <v>725</v>
      </c>
      <c r="H104" s="50" t="s">
        <v>726</v>
      </c>
    </row>
    <row r="105" spans="1:8">
      <c r="A105" s="2">
        <v>2</v>
      </c>
      <c r="B105" s="2" t="s">
        <v>695</v>
      </c>
      <c r="C105" s="2">
        <v>2.1</v>
      </c>
      <c r="D105" s="2" t="s">
        <v>696</v>
      </c>
      <c r="E105" s="2" t="s">
        <v>717</v>
      </c>
      <c r="F105" s="2" t="s">
        <v>718</v>
      </c>
      <c r="G105" s="49" t="s">
        <v>727</v>
      </c>
      <c r="H105" s="50" t="s">
        <v>728</v>
      </c>
    </row>
    <row r="106" spans="1:8">
      <c r="A106" s="2">
        <v>2</v>
      </c>
      <c r="B106" s="2" t="s">
        <v>695</v>
      </c>
      <c r="C106" s="2">
        <v>2.1</v>
      </c>
      <c r="D106" s="2" t="s">
        <v>696</v>
      </c>
      <c r="E106" s="2" t="s">
        <v>729</v>
      </c>
      <c r="F106" s="2" t="s">
        <v>730</v>
      </c>
      <c r="G106" s="49" t="s">
        <v>731</v>
      </c>
      <c r="H106" s="50" t="s">
        <v>732</v>
      </c>
    </row>
    <row r="107" spans="1:8">
      <c r="A107" s="2">
        <v>2</v>
      </c>
      <c r="B107" s="2" t="s">
        <v>695</v>
      </c>
      <c r="C107" s="2">
        <v>2.1</v>
      </c>
      <c r="D107" s="2" t="s">
        <v>696</v>
      </c>
      <c r="E107" s="2" t="s">
        <v>733</v>
      </c>
      <c r="F107" s="2" t="s">
        <v>734</v>
      </c>
      <c r="G107" s="49" t="s">
        <v>735</v>
      </c>
      <c r="H107" s="50" t="s">
        <v>736</v>
      </c>
    </row>
    <row r="108" spans="1:8">
      <c r="A108" s="2">
        <v>2</v>
      </c>
      <c r="B108" s="2" t="s">
        <v>695</v>
      </c>
      <c r="C108" s="2">
        <v>2.2000000000000002</v>
      </c>
      <c r="D108" s="2" t="s">
        <v>737</v>
      </c>
      <c r="E108" s="2" t="s">
        <v>738</v>
      </c>
      <c r="F108" s="2" t="s">
        <v>739</v>
      </c>
      <c r="G108" s="49" t="s">
        <v>740</v>
      </c>
      <c r="H108" s="50" t="s">
        <v>741</v>
      </c>
    </row>
    <row r="109" spans="1:8">
      <c r="A109" s="2">
        <v>2</v>
      </c>
      <c r="B109" s="2" t="s">
        <v>695</v>
      </c>
      <c r="C109" s="2">
        <v>2.2000000000000002</v>
      </c>
      <c r="D109" s="2" t="s">
        <v>737</v>
      </c>
      <c r="E109" s="2" t="s">
        <v>738</v>
      </c>
      <c r="F109" s="2" t="s">
        <v>739</v>
      </c>
      <c r="G109" s="49" t="s">
        <v>742</v>
      </c>
      <c r="H109" s="50" t="s">
        <v>743</v>
      </c>
    </row>
    <row r="110" spans="1:8">
      <c r="A110" s="2">
        <v>2</v>
      </c>
      <c r="B110" s="2" t="s">
        <v>695</v>
      </c>
      <c r="C110" s="2">
        <v>2.2000000000000002</v>
      </c>
      <c r="D110" s="2" t="s">
        <v>737</v>
      </c>
      <c r="E110" s="2" t="s">
        <v>738</v>
      </c>
      <c r="F110" s="2" t="s">
        <v>739</v>
      </c>
      <c r="G110" s="49" t="s">
        <v>744</v>
      </c>
      <c r="H110" s="50" t="s">
        <v>728</v>
      </c>
    </row>
    <row r="111" spans="1:8">
      <c r="A111" s="2">
        <v>2</v>
      </c>
      <c r="B111" s="2" t="s">
        <v>695</v>
      </c>
      <c r="C111" s="2">
        <v>2.2000000000000002</v>
      </c>
      <c r="D111" s="2" t="s">
        <v>737</v>
      </c>
      <c r="E111" s="2" t="s">
        <v>738</v>
      </c>
      <c r="F111" s="2" t="s">
        <v>739</v>
      </c>
      <c r="G111" s="49" t="s">
        <v>745</v>
      </c>
      <c r="H111" s="50" t="s">
        <v>746</v>
      </c>
    </row>
    <row r="112" spans="1:8">
      <c r="A112" s="2">
        <v>2</v>
      </c>
      <c r="B112" s="2" t="s">
        <v>695</v>
      </c>
      <c r="C112" s="2">
        <v>2.2000000000000002</v>
      </c>
      <c r="D112" s="2" t="s">
        <v>737</v>
      </c>
      <c r="E112" s="2" t="s">
        <v>738</v>
      </c>
      <c r="F112" s="2" t="s">
        <v>739</v>
      </c>
      <c r="G112" s="49" t="s">
        <v>747</v>
      </c>
      <c r="H112" s="50" t="s">
        <v>748</v>
      </c>
    </row>
    <row r="113" spans="1:8">
      <c r="A113" s="2">
        <v>2</v>
      </c>
      <c r="B113" s="2" t="s">
        <v>695</v>
      </c>
      <c r="C113" s="2">
        <v>2.2000000000000002</v>
      </c>
      <c r="D113" s="2" t="s">
        <v>737</v>
      </c>
      <c r="E113" s="2" t="s">
        <v>738</v>
      </c>
      <c r="F113" s="2" t="s">
        <v>739</v>
      </c>
      <c r="G113" s="49" t="s">
        <v>749</v>
      </c>
      <c r="H113" s="50" t="s">
        <v>750</v>
      </c>
    </row>
    <row r="114" spans="1:8">
      <c r="A114" s="2">
        <v>2</v>
      </c>
      <c r="B114" s="2" t="s">
        <v>695</v>
      </c>
      <c r="C114" s="2">
        <v>2.2000000000000002</v>
      </c>
      <c r="D114" s="2" t="s">
        <v>737</v>
      </c>
      <c r="E114" s="2" t="s">
        <v>738</v>
      </c>
      <c r="F114" s="2" t="s">
        <v>739</v>
      </c>
      <c r="G114" s="49" t="s">
        <v>751</v>
      </c>
      <c r="H114" s="50" t="s">
        <v>752</v>
      </c>
    </row>
    <row r="115" spans="1:8">
      <c r="A115" s="2">
        <v>2</v>
      </c>
      <c r="B115" s="2" t="s">
        <v>695</v>
      </c>
      <c r="C115" s="2">
        <v>2.2000000000000002</v>
      </c>
      <c r="D115" s="2" t="s">
        <v>737</v>
      </c>
      <c r="E115" s="2" t="s">
        <v>753</v>
      </c>
      <c r="F115" s="2" t="s">
        <v>754</v>
      </c>
      <c r="G115" s="49" t="s">
        <v>755</v>
      </c>
      <c r="H115" s="50" t="s">
        <v>756</v>
      </c>
    </row>
    <row r="116" spans="1:8">
      <c r="A116" s="2">
        <v>2</v>
      </c>
      <c r="B116" s="2" t="s">
        <v>695</v>
      </c>
      <c r="C116" s="2">
        <v>2.2000000000000002</v>
      </c>
      <c r="D116" s="2" t="s">
        <v>737</v>
      </c>
      <c r="E116" s="2" t="s">
        <v>757</v>
      </c>
      <c r="F116" s="2" t="s">
        <v>758</v>
      </c>
      <c r="G116" s="49" t="s">
        <v>759</v>
      </c>
      <c r="H116" s="50" t="s">
        <v>760</v>
      </c>
    </row>
    <row r="117" spans="1:8">
      <c r="A117" s="2">
        <v>2</v>
      </c>
      <c r="B117" s="2" t="s">
        <v>695</v>
      </c>
      <c r="C117" s="2">
        <v>2.2000000000000002</v>
      </c>
      <c r="D117" s="2" t="s">
        <v>737</v>
      </c>
      <c r="E117" s="2" t="s">
        <v>757</v>
      </c>
      <c r="F117" s="2" t="s">
        <v>758</v>
      </c>
      <c r="G117" s="49" t="s">
        <v>761</v>
      </c>
      <c r="H117" s="50" t="s">
        <v>762</v>
      </c>
    </row>
    <row r="118" spans="1:8">
      <c r="A118" s="2">
        <v>2</v>
      </c>
      <c r="B118" s="2" t="s">
        <v>695</v>
      </c>
      <c r="C118" s="2">
        <v>2.2000000000000002</v>
      </c>
      <c r="D118" s="2" t="s">
        <v>737</v>
      </c>
      <c r="E118" s="2" t="s">
        <v>757</v>
      </c>
      <c r="F118" s="2" t="s">
        <v>758</v>
      </c>
      <c r="G118" s="49" t="s">
        <v>763</v>
      </c>
      <c r="H118" s="50" t="s">
        <v>764</v>
      </c>
    </row>
    <row r="119" spans="1:8">
      <c r="A119" s="2">
        <v>2</v>
      </c>
      <c r="B119" s="2" t="s">
        <v>695</v>
      </c>
      <c r="C119" s="2">
        <v>2.2000000000000002</v>
      </c>
      <c r="D119" s="2" t="s">
        <v>737</v>
      </c>
      <c r="E119" s="2" t="s">
        <v>757</v>
      </c>
      <c r="F119" s="2" t="s">
        <v>758</v>
      </c>
      <c r="G119" s="49" t="s">
        <v>765</v>
      </c>
      <c r="H119" s="50" t="s">
        <v>766</v>
      </c>
    </row>
    <row r="120" spans="1:8">
      <c r="A120" s="2">
        <v>2</v>
      </c>
      <c r="B120" s="2" t="s">
        <v>695</v>
      </c>
      <c r="C120" s="2">
        <v>2.2999999999999998</v>
      </c>
      <c r="D120" s="2" t="s">
        <v>767</v>
      </c>
      <c r="E120" s="2" t="s">
        <v>768</v>
      </c>
      <c r="F120" s="2" t="s">
        <v>769</v>
      </c>
      <c r="G120" s="49" t="s">
        <v>770</v>
      </c>
      <c r="H120" s="50" t="s">
        <v>771</v>
      </c>
    </row>
    <row r="121" spans="1:8">
      <c r="A121" s="2">
        <v>2</v>
      </c>
      <c r="B121" s="2" t="s">
        <v>695</v>
      </c>
      <c r="C121" s="2">
        <v>2.2999999999999998</v>
      </c>
      <c r="D121" s="2" t="s">
        <v>767</v>
      </c>
      <c r="E121" s="2" t="s">
        <v>768</v>
      </c>
      <c r="F121" s="2" t="s">
        <v>769</v>
      </c>
      <c r="G121" s="49" t="s">
        <v>772</v>
      </c>
      <c r="H121" s="50" t="s">
        <v>773</v>
      </c>
    </row>
    <row r="122" spans="1:8">
      <c r="A122" s="2">
        <v>2</v>
      </c>
      <c r="B122" s="2" t="s">
        <v>695</v>
      </c>
      <c r="C122" s="2">
        <v>2.2999999999999998</v>
      </c>
      <c r="D122" s="2" t="s">
        <v>767</v>
      </c>
      <c r="E122" s="2" t="s">
        <v>768</v>
      </c>
      <c r="F122" s="2" t="s">
        <v>769</v>
      </c>
      <c r="G122" s="49" t="s">
        <v>774</v>
      </c>
      <c r="H122" s="50" t="s">
        <v>775</v>
      </c>
    </row>
    <row r="123" spans="1:8">
      <c r="A123" s="2">
        <v>2</v>
      </c>
      <c r="B123" s="2" t="s">
        <v>695</v>
      </c>
      <c r="C123" s="2">
        <v>2.2999999999999998</v>
      </c>
      <c r="D123" s="2" t="s">
        <v>767</v>
      </c>
      <c r="E123" s="2" t="s">
        <v>768</v>
      </c>
      <c r="F123" s="2" t="s">
        <v>769</v>
      </c>
      <c r="G123" s="49" t="s">
        <v>776</v>
      </c>
      <c r="H123" s="50" t="s">
        <v>777</v>
      </c>
    </row>
    <row r="124" spans="1:8">
      <c r="A124" s="2">
        <v>2</v>
      </c>
      <c r="B124" s="2" t="s">
        <v>695</v>
      </c>
      <c r="C124" s="2">
        <v>2.2999999999999998</v>
      </c>
      <c r="D124" s="2" t="s">
        <v>767</v>
      </c>
      <c r="E124" s="2" t="s">
        <v>778</v>
      </c>
      <c r="F124" s="2" t="s">
        <v>779</v>
      </c>
      <c r="G124" s="49" t="s">
        <v>780</v>
      </c>
      <c r="H124" s="50" t="s">
        <v>781</v>
      </c>
    </row>
    <row r="125" spans="1:8">
      <c r="A125" s="2">
        <v>2</v>
      </c>
      <c r="B125" s="2" t="s">
        <v>695</v>
      </c>
      <c r="C125" s="2">
        <v>2.2999999999999998</v>
      </c>
      <c r="D125" s="2" t="s">
        <v>767</v>
      </c>
      <c r="E125" s="2" t="s">
        <v>778</v>
      </c>
      <c r="F125" s="2" t="s">
        <v>779</v>
      </c>
      <c r="G125" s="49" t="s">
        <v>782</v>
      </c>
      <c r="H125" s="50" t="s">
        <v>783</v>
      </c>
    </row>
    <row r="126" spans="1:8">
      <c r="A126" s="2">
        <v>2</v>
      </c>
      <c r="B126" s="2" t="s">
        <v>695</v>
      </c>
      <c r="C126" s="2">
        <v>2.2999999999999998</v>
      </c>
      <c r="D126" s="2" t="s">
        <v>767</v>
      </c>
      <c r="E126" s="2" t="s">
        <v>778</v>
      </c>
      <c r="F126" s="2" t="s">
        <v>779</v>
      </c>
      <c r="G126" s="49" t="s">
        <v>784</v>
      </c>
      <c r="H126" s="50" t="s">
        <v>785</v>
      </c>
    </row>
    <row r="127" spans="1:8">
      <c r="A127" s="2">
        <v>2</v>
      </c>
      <c r="B127" s="2" t="s">
        <v>695</v>
      </c>
      <c r="C127" s="2">
        <v>2.2999999999999998</v>
      </c>
      <c r="D127" s="2" t="s">
        <v>767</v>
      </c>
      <c r="E127" s="2" t="s">
        <v>778</v>
      </c>
      <c r="F127" s="2" t="s">
        <v>779</v>
      </c>
      <c r="G127" s="49" t="s">
        <v>786</v>
      </c>
      <c r="H127" s="50" t="s">
        <v>787</v>
      </c>
    </row>
    <row r="128" spans="1:8">
      <c r="A128" s="2">
        <v>2</v>
      </c>
      <c r="B128" s="2" t="s">
        <v>695</v>
      </c>
      <c r="C128" s="2">
        <v>2.2999999999999998</v>
      </c>
      <c r="D128" s="2" t="s">
        <v>767</v>
      </c>
      <c r="E128" s="2" t="s">
        <v>778</v>
      </c>
      <c r="F128" s="2" t="s">
        <v>779</v>
      </c>
      <c r="G128" s="49" t="s">
        <v>788</v>
      </c>
      <c r="H128" s="50" t="s">
        <v>789</v>
      </c>
    </row>
    <row r="129" spans="1:8">
      <c r="A129" s="2">
        <v>2</v>
      </c>
      <c r="B129" s="2" t="s">
        <v>695</v>
      </c>
      <c r="C129" s="2">
        <v>2.2999999999999998</v>
      </c>
      <c r="D129" s="2" t="s">
        <v>767</v>
      </c>
      <c r="E129" s="2" t="s">
        <v>790</v>
      </c>
      <c r="F129" s="2" t="s">
        <v>791</v>
      </c>
      <c r="G129" s="49" t="s">
        <v>792</v>
      </c>
      <c r="H129" s="50" t="s">
        <v>793</v>
      </c>
    </row>
    <row r="130" spans="1:8">
      <c r="A130" s="2">
        <v>2</v>
      </c>
      <c r="B130" s="2" t="s">
        <v>695</v>
      </c>
      <c r="C130" s="2">
        <v>2.2999999999999998</v>
      </c>
      <c r="D130" s="2" t="s">
        <v>767</v>
      </c>
      <c r="E130" s="2" t="s">
        <v>794</v>
      </c>
      <c r="F130" s="2" t="s">
        <v>795</v>
      </c>
      <c r="G130" s="49" t="s">
        <v>796</v>
      </c>
      <c r="H130" s="50" t="s">
        <v>797</v>
      </c>
    </row>
    <row r="131" spans="1:8">
      <c r="A131" s="2">
        <v>2</v>
      </c>
      <c r="B131" s="2" t="s">
        <v>695</v>
      </c>
      <c r="C131" s="2">
        <v>2.2999999999999998</v>
      </c>
      <c r="D131" s="2" t="s">
        <v>767</v>
      </c>
      <c r="E131" s="2" t="s">
        <v>794</v>
      </c>
      <c r="F131" s="2" t="s">
        <v>795</v>
      </c>
      <c r="G131" s="49" t="s">
        <v>798</v>
      </c>
      <c r="H131" s="50" t="s">
        <v>760</v>
      </c>
    </row>
    <row r="132" spans="1:8">
      <c r="A132" s="2">
        <v>2</v>
      </c>
      <c r="B132" s="2" t="s">
        <v>695</v>
      </c>
      <c r="C132" s="2">
        <v>2.2999999999999998</v>
      </c>
      <c r="D132" s="2" t="s">
        <v>767</v>
      </c>
      <c r="E132" s="2" t="s">
        <v>794</v>
      </c>
      <c r="F132" s="2" t="s">
        <v>795</v>
      </c>
      <c r="G132" s="49" t="s">
        <v>799</v>
      </c>
      <c r="H132" s="50" t="s">
        <v>764</v>
      </c>
    </row>
    <row r="133" spans="1:8">
      <c r="A133" s="2">
        <v>2</v>
      </c>
      <c r="B133" s="2" t="s">
        <v>695</v>
      </c>
      <c r="C133" s="2">
        <v>2.2999999999999998</v>
      </c>
      <c r="D133" s="2" t="s">
        <v>767</v>
      </c>
      <c r="E133" s="2" t="s">
        <v>794</v>
      </c>
      <c r="F133" s="2" t="s">
        <v>795</v>
      </c>
      <c r="G133" s="49" t="s">
        <v>800</v>
      </c>
      <c r="H133" s="50" t="s">
        <v>766</v>
      </c>
    </row>
    <row r="134" spans="1:8">
      <c r="A134" s="2">
        <v>2</v>
      </c>
      <c r="B134" s="2" t="s">
        <v>695</v>
      </c>
      <c r="C134" s="2">
        <v>2.2999999999999998</v>
      </c>
      <c r="D134" s="2" t="s">
        <v>767</v>
      </c>
      <c r="E134" s="2" t="s">
        <v>801</v>
      </c>
      <c r="F134" s="2" t="s">
        <v>802</v>
      </c>
      <c r="G134" s="49" t="s">
        <v>803</v>
      </c>
      <c r="H134" s="50" t="s">
        <v>804</v>
      </c>
    </row>
    <row r="135" spans="1:8">
      <c r="A135" s="2">
        <v>2</v>
      </c>
      <c r="B135" s="2" t="s">
        <v>695</v>
      </c>
      <c r="C135" s="2">
        <v>2.2999999999999998</v>
      </c>
      <c r="D135" s="2" t="s">
        <v>767</v>
      </c>
      <c r="E135" s="2" t="s">
        <v>805</v>
      </c>
      <c r="F135" s="2" t="s">
        <v>806</v>
      </c>
      <c r="G135" s="49" t="s">
        <v>807</v>
      </c>
      <c r="H135" s="50" t="s">
        <v>808</v>
      </c>
    </row>
    <row r="136" spans="1:8">
      <c r="A136" s="2">
        <v>2</v>
      </c>
      <c r="B136" s="2" t="s">
        <v>695</v>
      </c>
      <c r="C136" s="2">
        <v>2.4</v>
      </c>
      <c r="D136" s="2" t="s">
        <v>809</v>
      </c>
      <c r="E136" s="2" t="s">
        <v>810</v>
      </c>
      <c r="F136" s="2" t="s">
        <v>811</v>
      </c>
      <c r="G136" s="49" t="s">
        <v>812</v>
      </c>
      <c r="H136" s="50" t="s">
        <v>813</v>
      </c>
    </row>
    <row r="137" spans="1:8">
      <c r="A137" s="2">
        <v>2</v>
      </c>
      <c r="B137" s="2" t="s">
        <v>695</v>
      </c>
      <c r="C137" s="2">
        <v>2.4</v>
      </c>
      <c r="D137" s="2" t="s">
        <v>809</v>
      </c>
      <c r="E137" s="2" t="s">
        <v>810</v>
      </c>
      <c r="F137" s="2" t="s">
        <v>811</v>
      </c>
      <c r="G137" s="49" t="s">
        <v>814</v>
      </c>
      <c r="H137" s="50" t="s">
        <v>815</v>
      </c>
    </row>
    <row r="138" spans="1:8">
      <c r="A138" s="2">
        <v>2</v>
      </c>
      <c r="B138" s="2" t="s">
        <v>695</v>
      </c>
      <c r="C138" s="2">
        <v>2.4</v>
      </c>
      <c r="D138" s="2" t="s">
        <v>809</v>
      </c>
      <c r="E138" s="2" t="s">
        <v>816</v>
      </c>
      <c r="F138" s="2" t="s">
        <v>817</v>
      </c>
      <c r="G138" s="49" t="s">
        <v>818</v>
      </c>
      <c r="H138" s="50" t="s">
        <v>819</v>
      </c>
    </row>
    <row r="139" spans="1:8">
      <c r="A139" s="2">
        <v>2</v>
      </c>
      <c r="B139" s="2" t="s">
        <v>695</v>
      </c>
      <c r="C139" s="2">
        <v>2.4</v>
      </c>
      <c r="D139" s="2" t="s">
        <v>809</v>
      </c>
      <c r="E139" s="2" t="s">
        <v>816</v>
      </c>
      <c r="F139" s="2" t="s">
        <v>817</v>
      </c>
      <c r="G139" s="49" t="s">
        <v>820</v>
      </c>
      <c r="H139" s="50" t="s">
        <v>821</v>
      </c>
    </row>
    <row r="140" spans="1:8">
      <c r="A140" s="2">
        <v>2</v>
      </c>
      <c r="B140" s="2" t="s">
        <v>695</v>
      </c>
      <c r="C140" s="2">
        <v>2.4</v>
      </c>
      <c r="D140" s="2" t="s">
        <v>809</v>
      </c>
      <c r="E140" s="2" t="s">
        <v>822</v>
      </c>
      <c r="F140" s="2" t="s">
        <v>823</v>
      </c>
      <c r="G140" s="49" t="s">
        <v>824</v>
      </c>
      <c r="H140" s="50" t="s">
        <v>825</v>
      </c>
    </row>
    <row r="141" spans="1:8">
      <c r="A141" s="2">
        <v>2</v>
      </c>
      <c r="B141" s="2" t="s">
        <v>695</v>
      </c>
      <c r="C141" s="2">
        <v>2.4</v>
      </c>
      <c r="D141" s="2" t="s">
        <v>809</v>
      </c>
      <c r="E141" s="2" t="s">
        <v>822</v>
      </c>
      <c r="F141" s="2" t="s">
        <v>823</v>
      </c>
      <c r="G141" s="49" t="s">
        <v>826</v>
      </c>
      <c r="H141" s="50" t="s">
        <v>827</v>
      </c>
    </row>
    <row r="142" spans="1:8">
      <c r="A142" s="2">
        <v>2</v>
      </c>
      <c r="B142" s="2" t="s">
        <v>695</v>
      </c>
      <c r="C142" s="2">
        <v>2.4</v>
      </c>
      <c r="D142" s="2" t="s">
        <v>809</v>
      </c>
      <c r="E142" s="2" t="s">
        <v>828</v>
      </c>
      <c r="F142" s="2" t="s">
        <v>829</v>
      </c>
      <c r="G142" s="49" t="s">
        <v>830</v>
      </c>
      <c r="H142" s="50" t="s">
        <v>831</v>
      </c>
    </row>
    <row r="143" spans="1:8">
      <c r="A143" s="2">
        <v>2</v>
      </c>
      <c r="B143" s="2" t="s">
        <v>695</v>
      </c>
      <c r="C143" s="2">
        <v>2.4</v>
      </c>
      <c r="D143" s="2" t="s">
        <v>809</v>
      </c>
      <c r="E143" s="2" t="s">
        <v>828</v>
      </c>
      <c r="F143" s="2" t="s">
        <v>829</v>
      </c>
      <c r="G143" s="49" t="s">
        <v>832</v>
      </c>
      <c r="H143" s="50" t="s">
        <v>833</v>
      </c>
    </row>
    <row r="144" spans="1:8">
      <c r="A144" s="2">
        <v>2</v>
      </c>
      <c r="B144" s="2" t="s">
        <v>695</v>
      </c>
      <c r="C144" s="2">
        <v>2.4</v>
      </c>
      <c r="D144" s="2" t="s">
        <v>809</v>
      </c>
      <c r="E144" s="2" t="s">
        <v>828</v>
      </c>
      <c r="F144" s="2" t="s">
        <v>829</v>
      </c>
      <c r="G144" s="49" t="s">
        <v>834</v>
      </c>
      <c r="H144" s="50" t="s">
        <v>835</v>
      </c>
    </row>
    <row r="145" spans="1:8">
      <c r="A145" s="2">
        <v>2</v>
      </c>
      <c r="B145" s="2" t="s">
        <v>695</v>
      </c>
      <c r="C145" s="2">
        <v>2.5</v>
      </c>
      <c r="D145" s="2" t="s">
        <v>836</v>
      </c>
      <c r="E145" s="2" t="s">
        <v>837</v>
      </c>
      <c r="F145" s="2" t="s">
        <v>838</v>
      </c>
      <c r="G145" s="49" t="s">
        <v>839</v>
      </c>
      <c r="H145" s="50" t="s">
        <v>840</v>
      </c>
    </row>
    <row r="146" spans="1:8">
      <c r="A146" s="2">
        <v>2</v>
      </c>
      <c r="B146" s="2" t="s">
        <v>695</v>
      </c>
      <c r="C146" s="2">
        <v>2.5</v>
      </c>
      <c r="D146" s="2" t="s">
        <v>836</v>
      </c>
      <c r="E146" s="2" t="s">
        <v>837</v>
      </c>
      <c r="F146" s="2" t="s">
        <v>838</v>
      </c>
      <c r="G146" s="49" t="s">
        <v>841</v>
      </c>
      <c r="H146" s="50" t="s">
        <v>842</v>
      </c>
    </row>
    <row r="147" spans="1:8">
      <c r="A147" s="2">
        <v>2</v>
      </c>
      <c r="B147" s="2" t="s">
        <v>695</v>
      </c>
      <c r="C147" s="2">
        <v>2.5</v>
      </c>
      <c r="D147" s="2" t="s">
        <v>836</v>
      </c>
      <c r="E147" s="2" t="s">
        <v>837</v>
      </c>
      <c r="F147" s="2" t="s">
        <v>838</v>
      </c>
      <c r="G147" s="49" t="s">
        <v>843</v>
      </c>
      <c r="H147" s="50" t="s">
        <v>844</v>
      </c>
    </row>
    <row r="148" spans="1:8">
      <c r="A148" s="2">
        <v>2</v>
      </c>
      <c r="B148" s="2" t="s">
        <v>695</v>
      </c>
      <c r="C148" s="2">
        <v>2.5</v>
      </c>
      <c r="D148" s="2" t="s">
        <v>836</v>
      </c>
      <c r="E148" s="2" t="s">
        <v>837</v>
      </c>
      <c r="F148" s="2" t="s">
        <v>838</v>
      </c>
      <c r="G148" s="49" t="s">
        <v>845</v>
      </c>
      <c r="H148" s="50" t="s">
        <v>846</v>
      </c>
    </row>
    <row r="149" spans="1:8">
      <c r="A149" s="2">
        <v>2</v>
      </c>
      <c r="B149" s="2" t="s">
        <v>695</v>
      </c>
      <c r="C149" s="2">
        <v>2.5</v>
      </c>
      <c r="D149" s="2" t="s">
        <v>836</v>
      </c>
      <c r="E149" s="2" t="s">
        <v>837</v>
      </c>
      <c r="F149" s="2" t="s">
        <v>838</v>
      </c>
      <c r="G149" s="49" t="s">
        <v>847</v>
      </c>
      <c r="H149" s="50" t="s">
        <v>848</v>
      </c>
    </row>
    <row r="150" spans="1:8">
      <c r="A150" s="2">
        <v>2</v>
      </c>
      <c r="B150" s="2" t="s">
        <v>695</v>
      </c>
      <c r="C150" s="2">
        <v>2.5</v>
      </c>
      <c r="D150" s="2" t="s">
        <v>836</v>
      </c>
      <c r="E150" s="2" t="s">
        <v>837</v>
      </c>
      <c r="F150" s="2" t="s">
        <v>838</v>
      </c>
      <c r="G150" s="49" t="s">
        <v>849</v>
      </c>
      <c r="H150" s="50" t="s">
        <v>850</v>
      </c>
    </row>
    <row r="151" spans="1:8">
      <c r="A151" s="2">
        <v>2</v>
      </c>
      <c r="B151" s="2" t="s">
        <v>695</v>
      </c>
      <c r="C151" s="2">
        <v>2.5</v>
      </c>
      <c r="D151" s="2" t="s">
        <v>836</v>
      </c>
      <c r="E151" s="2" t="s">
        <v>837</v>
      </c>
      <c r="F151" s="2" t="s">
        <v>838</v>
      </c>
      <c r="G151" s="49" t="s">
        <v>851</v>
      </c>
      <c r="H151" s="50" t="s">
        <v>852</v>
      </c>
    </row>
    <row r="152" spans="1:8">
      <c r="A152" s="2">
        <v>2</v>
      </c>
      <c r="B152" s="2" t="s">
        <v>695</v>
      </c>
      <c r="C152" s="2">
        <v>2.5</v>
      </c>
      <c r="D152" s="2" t="s">
        <v>836</v>
      </c>
      <c r="E152" s="2" t="s">
        <v>837</v>
      </c>
      <c r="F152" s="2" t="s">
        <v>838</v>
      </c>
      <c r="G152" s="49" t="s">
        <v>853</v>
      </c>
      <c r="H152" s="50" t="s">
        <v>854</v>
      </c>
    </row>
    <row r="153" spans="1:8">
      <c r="A153" s="2">
        <v>2</v>
      </c>
      <c r="B153" s="2" t="s">
        <v>695</v>
      </c>
      <c r="C153" s="2">
        <v>2.5</v>
      </c>
      <c r="D153" s="2" t="s">
        <v>836</v>
      </c>
      <c r="E153" s="2" t="s">
        <v>837</v>
      </c>
      <c r="F153" s="2" t="s">
        <v>838</v>
      </c>
      <c r="G153" s="49" t="s">
        <v>855</v>
      </c>
      <c r="H153" s="50" t="s">
        <v>856</v>
      </c>
    </row>
    <row r="154" spans="1:8">
      <c r="A154" s="2">
        <v>2</v>
      </c>
      <c r="B154" s="2" t="s">
        <v>695</v>
      </c>
      <c r="C154" s="2">
        <v>2.5</v>
      </c>
      <c r="D154" s="2" t="s">
        <v>836</v>
      </c>
      <c r="E154" s="2" t="s">
        <v>837</v>
      </c>
      <c r="F154" s="2" t="s">
        <v>838</v>
      </c>
      <c r="G154" s="49" t="s">
        <v>857</v>
      </c>
      <c r="H154" s="50" t="s">
        <v>858</v>
      </c>
    </row>
    <row r="155" spans="1:8">
      <c r="A155" s="2">
        <v>2</v>
      </c>
      <c r="B155" s="2" t="s">
        <v>695</v>
      </c>
      <c r="C155" s="2">
        <v>2.5</v>
      </c>
      <c r="D155" s="2" t="s">
        <v>836</v>
      </c>
      <c r="E155" s="2" t="s">
        <v>837</v>
      </c>
      <c r="F155" s="2" t="s">
        <v>838</v>
      </c>
      <c r="G155" s="49" t="s">
        <v>859</v>
      </c>
      <c r="H155" s="50" t="s">
        <v>860</v>
      </c>
    </row>
    <row r="156" spans="1:8">
      <c r="A156" s="2">
        <v>2</v>
      </c>
      <c r="B156" s="2" t="s">
        <v>695</v>
      </c>
      <c r="C156" s="2">
        <v>2.5</v>
      </c>
      <c r="D156" s="2" t="s">
        <v>836</v>
      </c>
      <c r="E156" s="2" t="s">
        <v>861</v>
      </c>
      <c r="F156" s="2" t="s">
        <v>862</v>
      </c>
      <c r="G156" s="49" t="s">
        <v>863</v>
      </c>
      <c r="H156" s="50" t="s">
        <v>840</v>
      </c>
    </row>
    <row r="157" spans="1:8">
      <c r="A157" s="2">
        <v>2</v>
      </c>
      <c r="B157" s="2" t="s">
        <v>695</v>
      </c>
      <c r="C157" s="2">
        <v>2.5</v>
      </c>
      <c r="D157" s="2" t="s">
        <v>836</v>
      </c>
      <c r="E157" s="2" t="s">
        <v>861</v>
      </c>
      <c r="F157" s="2" t="s">
        <v>862</v>
      </c>
      <c r="G157" s="49" t="s">
        <v>864</v>
      </c>
      <c r="H157" s="50" t="s">
        <v>842</v>
      </c>
    </row>
    <row r="158" spans="1:8">
      <c r="A158" s="2">
        <v>2</v>
      </c>
      <c r="B158" s="2" t="s">
        <v>695</v>
      </c>
      <c r="C158" s="2">
        <v>2.5</v>
      </c>
      <c r="D158" s="2" t="s">
        <v>836</v>
      </c>
      <c r="E158" s="2" t="s">
        <v>861</v>
      </c>
      <c r="F158" s="2" t="s">
        <v>862</v>
      </c>
      <c r="G158" s="49" t="s">
        <v>865</v>
      </c>
      <c r="H158" s="50" t="s">
        <v>844</v>
      </c>
    </row>
    <row r="159" spans="1:8">
      <c r="A159" s="2">
        <v>2</v>
      </c>
      <c r="B159" s="2" t="s">
        <v>695</v>
      </c>
      <c r="C159" s="2">
        <v>2.5</v>
      </c>
      <c r="D159" s="2" t="s">
        <v>836</v>
      </c>
      <c r="E159" s="2" t="s">
        <v>861</v>
      </c>
      <c r="F159" s="2" t="s">
        <v>862</v>
      </c>
      <c r="G159" s="49" t="s">
        <v>866</v>
      </c>
      <c r="H159" s="50" t="s">
        <v>846</v>
      </c>
    </row>
    <row r="160" spans="1:8">
      <c r="A160" s="2">
        <v>2</v>
      </c>
      <c r="B160" s="2" t="s">
        <v>695</v>
      </c>
      <c r="C160" s="2">
        <v>2.5</v>
      </c>
      <c r="D160" s="2" t="s">
        <v>836</v>
      </c>
      <c r="E160" s="2" t="s">
        <v>861</v>
      </c>
      <c r="F160" s="2" t="s">
        <v>862</v>
      </c>
      <c r="G160" s="49" t="s">
        <v>867</v>
      </c>
      <c r="H160" s="50" t="s">
        <v>848</v>
      </c>
    </row>
    <row r="161" spans="1:8">
      <c r="A161" s="2">
        <v>2</v>
      </c>
      <c r="B161" s="2" t="s">
        <v>695</v>
      </c>
      <c r="C161" s="2">
        <v>2.5</v>
      </c>
      <c r="D161" s="2" t="s">
        <v>836</v>
      </c>
      <c r="E161" s="2" t="s">
        <v>861</v>
      </c>
      <c r="F161" s="2" t="s">
        <v>862</v>
      </c>
      <c r="G161" s="49" t="s">
        <v>868</v>
      </c>
      <c r="H161" s="50" t="s">
        <v>869</v>
      </c>
    </row>
    <row r="162" spans="1:8">
      <c r="A162" s="2">
        <v>2</v>
      </c>
      <c r="B162" s="2" t="s">
        <v>695</v>
      </c>
      <c r="C162" s="2">
        <v>2.5</v>
      </c>
      <c r="D162" s="2" t="s">
        <v>836</v>
      </c>
      <c r="E162" s="2" t="s">
        <v>870</v>
      </c>
      <c r="F162" s="2" t="s">
        <v>871</v>
      </c>
      <c r="G162" s="49" t="s">
        <v>872</v>
      </c>
      <c r="H162" s="50" t="s">
        <v>873</v>
      </c>
    </row>
    <row r="163" spans="1:8">
      <c r="A163" s="2">
        <v>2</v>
      </c>
      <c r="B163" s="2" t="s">
        <v>695</v>
      </c>
      <c r="C163" s="2">
        <v>2.5</v>
      </c>
      <c r="D163" s="2" t="s">
        <v>836</v>
      </c>
      <c r="E163" s="2" t="s">
        <v>870</v>
      </c>
      <c r="F163" s="2" t="s">
        <v>871</v>
      </c>
      <c r="G163" s="49" t="s">
        <v>874</v>
      </c>
      <c r="H163" s="50" t="s">
        <v>875</v>
      </c>
    </row>
    <row r="164" spans="1:8">
      <c r="A164" s="2">
        <v>2</v>
      </c>
      <c r="B164" s="2" t="s">
        <v>695</v>
      </c>
      <c r="C164" s="2">
        <v>2.5</v>
      </c>
      <c r="D164" s="2" t="s">
        <v>836</v>
      </c>
      <c r="E164" s="2" t="s">
        <v>876</v>
      </c>
      <c r="F164" s="2" t="s">
        <v>877</v>
      </c>
      <c r="G164" s="49" t="s">
        <v>878</v>
      </c>
      <c r="H164" s="50" t="s">
        <v>879</v>
      </c>
    </row>
    <row r="165" spans="1:8">
      <c r="A165" s="2">
        <v>2</v>
      </c>
      <c r="B165" s="2" t="s">
        <v>695</v>
      </c>
      <c r="C165" s="2">
        <v>2.5</v>
      </c>
      <c r="D165" s="2" t="s">
        <v>836</v>
      </c>
      <c r="E165" s="2" t="s">
        <v>876</v>
      </c>
      <c r="F165" s="2" t="s">
        <v>877</v>
      </c>
      <c r="G165" s="49" t="s">
        <v>880</v>
      </c>
      <c r="H165" s="50" t="s">
        <v>881</v>
      </c>
    </row>
    <row r="166" spans="1:8">
      <c r="A166" s="2">
        <v>2</v>
      </c>
      <c r="B166" s="2" t="s">
        <v>695</v>
      </c>
      <c r="C166" s="2">
        <v>2.5</v>
      </c>
      <c r="D166" s="2" t="s">
        <v>836</v>
      </c>
      <c r="E166" s="2" t="s">
        <v>876</v>
      </c>
      <c r="F166" s="2" t="s">
        <v>877</v>
      </c>
      <c r="G166" s="49" t="s">
        <v>882</v>
      </c>
      <c r="H166" s="50" t="s">
        <v>883</v>
      </c>
    </row>
    <row r="167" spans="1:8">
      <c r="A167" s="2">
        <v>2</v>
      </c>
      <c r="B167" s="2" t="s">
        <v>695</v>
      </c>
      <c r="C167" s="2">
        <v>2.5</v>
      </c>
      <c r="D167" s="2" t="s">
        <v>836</v>
      </c>
      <c r="E167" s="2" t="s">
        <v>876</v>
      </c>
      <c r="F167" s="2" t="s">
        <v>877</v>
      </c>
      <c r="G167" s="49" t="s">
        <v>884</v>
      </c>
      <c r="H167" s="50" t="s">
        <v>885</v>
      </c>
    </row>
    <row r="168" spans="1:8">
      <c r="A168" s="2">
        <v>2</v>
      </c>
      <c r="B168" s="2" t="s">
        <v>695</v>
      </c>
      <c r="C168" s="2">
        <v>2.5</v>
      </c>
      <c r="D168" s="2" t="s">
        <v>836</v>
      </c>
      <c r="E168" s="2" t="s">
        <v>876</v>
      </c>
      <c r="F168" s="2" t="s">
        <v>877</v>
      </c>
      <c r="G168" s="49" t="s">
        <v>886</v>
      </c>
      <c r="H168" s="50" t="s">
        <v>887</v>
      </c>
    </row>
    <row r="169" spans="1:8">
      <c r="A169" s="2">
        <v>2</v>
      </c>
      <c r="B169" s="2" t="s">
        <v>695</v>
      </c>
      <c r="C169" s="2">
        <v>2.5</v>
      </c>
      <c r="D169" s="2" t="s">
        <v>836</v>
      </c>
      <c r="E169" s="2" t="s">
        <v>888</v>
      </c>
      <c r="F169" s="2" t="s">
        <v>889</v>
      </c>
      <c r="G169" s="49" t="s">
        <v>890</v>
      </c>
      <c r="H169" s="50" t="s">
        <v>891</v>
      </c>
    </row>
    <row r="170" spans="1:8">
      <c r="A170" s="2">
        <v>2</v>
      </c>
      <c r="B170" s="2" t="s">
        <v>695</v>
      </c>
      <c r="C170" s="2">
        <v>2.5</v>
      </c>
      <c r="D170" s="2" t="s">
        <v>836</v>
      </c>
      <c r="E170" s="2" t="s">
        <v>888</v>
      </c>
      <c r="F170" s="2" t="s">
        <v>889</v>
      </c>
      <c r="G170" s="49" t="s">
        <v>892</v>
      </c>
      <c r="H170" s="50" t="s">
        <v>893</v>
      </c>
    </row>
    <row r="171" spans="1:8">
      <c r="A171" s="2">
        <v>2</v>
      </c>
      <c r="B171" s="2" t="s">
        <v>695</v>
      </c>
      <c r="C171" s="2">
        <v>2.5</v>
      </c>
      <c r="D171" s="2" t="s">
        <v>836</v>
      </c>
      <c r="E171" s="2" t="s">
        <v>888</v>
      </c>
      <c r="F171" s="2" t="s">
        <v>889</v>
      </c>
      <c r="G171" s="49" t="s">
        <v>894</v>
      </c>
      <c r="H171" s="50" t="s">
        <v>895</v>
      </c>
    </row>
    <row r="172" spans="1:8">
      <c r="A172" s="2">
        <v>2</v>
      </c>
      <c r="B172" s="2" t="s">
        <v>695</v>
      </c>
      <c r="C172" s="2">
        <v>2.5</v>
      </c>
      <c r="D172" s="2" t="s">
        <v>836</v>
      </c>
      <c r="E172" s="2" t="s">
        <v>888</v>
      </c>
      <c r="F172" s="2" t="s">
        <v>889</v>
      </c>
      <c r="G172" s="49" t="s">
        <v>896</v>
      </c>
      <c r="H172" s="50" t="s">
        <v>897</v>
      </c>
    </row>
    <row r="173" spans="1:8">
      <c r="A173" s="2">
        <v>2</v>
      </c>
      <c r="B173" s="2" t="s">
        <v>695</v>
      </c>
      <c r="C173" s="2">
        <v>2.5</v>
      </c>
      <c r="D173" s="2" t="s">
        <v>836</v>
      </c>
      <c r="E173" s="2" t="s">
        <v>888</v>
      </c>
      <c r="F173" s="2" t="s">
        <v>889</v>
      </c>
      <c r="G173" s="49" t="s">
        <v>898</v>
      </c>
      <c r="H173" s="50" t="s">
        <v>899</v>
      </c>
    </row>
    <row r="174" spans="1:8">
      <c r="A174" s="2">
        <v>2</v>
      </c>
      <c r="B174" s="2" t="s">
        <v>695</v>
      </c>
      <c r="C174" s="2">
        <v>2.5</v>
      </c>
      <c r="D174" s="2" t="s">
        <v>836</v>
      </c>
      <c r="E174" s="2" t="s">
        <v>888</v>
      </c>
      <c r="F174" s="2" t="s">
        <v>889</v>
      </c>
      <c r="G174" s="49" t="s">
        <v>900</v>
      </c>
      <c r="H174" s="50" t="s">
        <v>901</v>
      </c>
    </row>
    <row r="175" spans="1:8">
      <c r="A175" s="2">
        <v>2</v>
      </c>
      <c r="B175" s="2" t="s">
        <v>695</v>
      </c>
      <c r="C175" s="2">
        <v>2.5</v>
      </c>
      <c r="D175" s="2" t="s">
        <v>836</v>
      </c>
      <c r="E175" s="2" t="s">
        <v>888</v>
      </c>
      <c r="F175" s="2" t="s">
        <v>889</v>
      </c>
      <c r="G175" s="49" t="s">
        <v>902</v>
      </c>
      <c r="H175" s="50" t="s">
        <v>760</v>
      </c>
    </row>
    <row r="176" spans="1:8">
      <c r="A176" s="2">
        <v>2</v>
      </c>
      <c r="B176" s="2" t="s">
        <v>695</v>
      </c>
      <c r="C176" s="2">
        <v>2.5</v>
      </c>
      <c r="D176" s="2" t="s">
        <v>836</v>
      </c>
      <c r="E176" s="2" t="s">
        <v>888</v>
      </c>
      <c r="F176" s="2" t="s">
        <v>889</v>
      </c>
      <c r="G176" s="49" t="s">
        <v>903</v>
      </c>
      <c r="H176" s="50" t="s">
        <v>762</v>
      </c>
    </row>
    <row r="177" spans="1:8">
      <c r="A177" s="2">
        <v>2</v>
      </c>
      <c r="B177" s="2" t="s">
        <v>695</v>
      </c>
      <c r="C177" s="2">
        <v>2.5</v>
      </c>
      <c r="D177" s="2" t="s">
        <v>836</v>
      </c>
      <c r="E177" s="2" t="s">
        <v>888</v>
      </c>
      <c r="F177" s="2" t="s">
        <v>889</v>
      </c>
      <c r="G177" s="49" t="s">
        <v>904</v>
      </c>
      <c r="H177" s="50" t="s">
        <v>905</v>
      </c>
    </row>
    <row r="178" spans="1:8">
      <c r="A178" s="2">
        <v>2</v>
      </c>
      <c r="B178" s="2" t="s">
        <v>695</v>
      </c>
      <c r="C178" s="2">
        <v>2.5</v>
      </c>
      <c r="D178" s="2" t="s">
        <v>836</v>
      </c>
      <c r="E178" s="2" t="s">
        <v>888</v>
      </c>
      <c r="F178" s="2" t="s">
        <v>889</v>
      </c>
      <c r="G178" s="49" t="s">
        <v>906</v>
      </c>
      <c r="H178" s="50" t="s">
        <v>907</v>
      </c>
    </row>
    <row r="179" spans="1:8">
      <c r="A179" s="2">
        <v>2</v>
      </c>
      <c r="B179" s="2" t="s">
        <v>695</v>
      </c>
      <c r="C179" s="2">
        <v>2.5</v>
      </c>
      <c r="D179" s="2" t="s">
        <v>836</v>
      </c>
      <c r="E179" s="2" t="s">
        <v>908</v>
      </c>
      <c r="F179" s="2" t="s">
        <v>909</v>
      </c>
      <c r="G179" s="49" t="s">
        <v>910</v>
      </c>
      <c r="H179" s="50" t="s">
        <v>911</v>
      </c>
    </row>
    <row r="180" spans="1:8">
      <c r="A180" s="2">
        <v>2</v>
      </c>
      <c r="B180" s="2" t="s">
        <v>695</v>
      </c>
      <c r="C180" s="2">
        <v>2.5</v>
      </c>
      <c r="D180" s="2" t="s">
        <v>836</v>
      </c>
      <c r="E180" s="2" t="s">
        <v>908</v>
      </c>
      <c r="F180" s="2" t="s">
        <v>909</v>
      </c>
      <c r="G180" s="49" t="s">
        <v>912</v>
      </c>
      <c r="H180" s="50" t="s">
        <v>764</v>
      </c>
    </row>
    <row r="181" spans="1:8">
      <c r="A181" s="2">
        <v>2</v>
      </c>
      <c r="B181" s="2" t="s">
        <v>695</v>
      </c>
      <c r="C181" s="2">
        <v>2.5</v>
      </c>
      <c r="D181" s="2" t="s">
        <v>836</v>
      </c>
      <c r="E181" s="2" t="s">
        <v>908</v>
      </c>
      <c r="F181" s="2" t="s">
        <v>909</v>
      </c>
      <c r="G181" s="49" t="s">
        <v>913</v>
      </c>
      <c r="H181" s="50" t="s">
        <v>766</v>
      </c>
    </row>
    <row r="182" spans="1:8">
      <c r="A182" s="2">
        <v>2</v>
      </c>
      <c r="B182" s="2" t="s">
        <v>695</v>
      </c>
      <c r="C182" s="2">
        <v>2.6</v>
      </c>
      <c r="D182" s="2" t="s">
        <v>914</v>
      </c>
      <c r="E182" s="2" t="s">
        <v>915</v>
      </c>
      <c r="F182" s="2" t="s">
        <v>916</v>
      </c>
      <c r="G182" s="49" t="s">
        <v>917</v>
      </c>
      <c r="H182" s="50" t="s">
        <v>918</v>
      </c>
    </row>
    <row r="183" spans="1:8">
      <c r="A183" s="2">
        <v>2</v>
      </c>
      <c r="B183" s="2" t="s">
        <v>695</v>
      </c>
      <c r="C183" s="2">
        <v>2.6</v>
      </c>
      <c r="D183" s="2" t="s">
        <v>914</v>
      </c>
      <c r="E183" s="2" t="s">
        <v>915</v>
      </c>
      <c r="F183" s="2" t="s">
        <v>916</v>
      </c>
      <c r="G183" s="49" t="s">
        <v>919</v>
      </c>
      <c r="H183" s="50" t="s">
        <v>920</v>
      </c>
    </row>
    <row r="184" spans="1:8">
      <c r="A184" s="2">
        <v>2</v>
      </c>
      <c r="B184" s="2" t="s">
        <v>695</v>
      </c>
      <c r="C184" s="2">
        <v>2.6</v>
      </c>
      <c r="D184" s="2" t="s">
        <v>914</v>
      </c>
      <c r="E184" s="2" t="s">
        <v>915</v>
      </c>
      <c r="F184" s="2" t="s">
        <v>916</v>
      </c>
      <c r="G184" s="49" t="s">
        <v>921</v>
      </c>
      <c r="H184" s="50" t="s">
        <v>922</v>
      </c>
    </row>
    <row r="185" spans="1:8">
      <c r="A185" s="2">
        <v>2</v>
      </c>
      <c r="B185" s="2" t="s">
        <v>695</v>
      </c>
      <c r="C185" s="2">
        <v>2.6</v>
      </c>
      <c r="D185" s="2" t="s">
        <v>914</v>
      </c>
      <c r="E185" s="2" t="s">
        <v>915</v>
      </c>
      <c r="F185" s="2" t="s">
        <v>916</v>
      </c>
      <c r="G185" s="49" t="s">
        <v>923</v>
      </c>
      <c r="H185" s="50" t="s">
        <v>924</v>
      </c>
    </row>
    <row r="186" spans="1:8">
      <c r="A186" s="2">
        <v>2</v>
      </c>
      <c r="B186" s="2" t="s">
        <v>695</v>
      </c>
      <c r="C186" s="2">
        <v>2.6</v>
      </c>
      <c r="D186" s="2" t="s">
        <v>914</v>
      </c>
      <c r="E186" s="2" t="s">
        <v>925</v>
      </c>
      <c r="F186" s="2" t="s">
        <v>926</v>
      </c>
      <c r="G186" s="49" t="s">
        <v>927</v>
      </c>
      <c r="H186" s="50" t="s">
        <v>928</v>
      </c>
    </row>
    <row r="187" spans="1:8">
      <c r="A187" s="2">
        <v>2</v>
      </c>
      <c r="B187" s="2" t="s">
        <v>695</v>
      </c>
      <c r="C187" s="2">
        <v>2.6</v>
      </c>
      <c r="D187" s="2" t="s">
        <v>914</v>
      </c>
      <c r="E187" s="2" t="s">
        <v>925</v>
      </c>
      <c r="F187" s="2" t="s">
        <v>926</v>
      </c>
      <c r="G187" s="49" t="s">
        <v>929</v>
      </c>
      <c r="H187" s="50" t="s">
        <v>930</v>
      </c>
    </row>
    <row r="188" spans="1:8">
      <c r="A188" s="2">
        <v>2</v>
      </c>
      <c r="B188" s="2" t="s">
        <v>695</v>
      </c>
      <c r="C188" s="2">
        <v>2.6</v>
      </c>
      <c r="D188" s="2" t="s">
        <v>914</v>
      </c>
      <c r="E188" s="2" t="s">
        <v>925</v>
      </c>
      <c r="F188" s="2" t="s">
        <v>926</v>
      </c>
      <c r="G188" s="49" t="s">
        <v>931</v>
      </c>
      <c r="H188" s="50" t="s">
        <v>932</v>
      </c>
    </row>
    <row r="189" spans="1:8">
      <c r="A189" s="2">
        <v>2</v>
      </c>
      <c r="B189" s="2" t="s">
        <v>695</v>
      </c>
      <c r="C189" s="2">
        <v>2.6</v>
      </c>
      <c r="D189" s="2" t="s">
        <v>914</v>
      </c>
      <c r="E189" s="2" t="s">
        <v>925</v>
      </c>
      <c r="F189" s="2" t="s">
        <v>926</v>
      </c>
      <c r="G189" s="49" t="s">
        <v>933</v>
      </c>
      <c r="H189" s="50" t="s">
        <v>934</v>
      </c>
    </row>
    <row r="190" spans="1:8">
      <c r="A190" s="2">
        <v>2</v>
      </c>
      <c r="B190" s="2" t="s">
        <v>695</v>
      </c>
      <c r="C190" s="2">
        <v>2.6</v>
      </c>
      <c r="D190" s="2" t="s">
        <v>914</v>
      </c>
      <c r="E190" s="2" t="s">
        <v>925</v>
      </c>
      <c r="F190" s="2" t="s">
        <v>926</v>
      </c>
      <c r="G190" s="49" t="s">
        <v>935</v>
      </c>
      <c r="H190" s="50" t="s">
        <v>936</v>
      </c>
    </row>
    <row r="191" spans="1:8">
      <c r="A191" s="2">
        <v>2</v>
      </c>
      <c r="B191" s="2" t="s">
        <v>695</v>
      </c>
      <c r="C191" s="2">
        <v>2.6</v>
      </c>
      <c r="D191" s="2" t="s">
        <v>914</v>
      </c>
      <c r="E191" s="2" t="s">
        <v>925</v>
      </c>
      <c r="F191" s="2" t="s">
        <v>926</v>
      </c>
      <c r="G191" s="49" t="s">
        <v>937</v>
      </c>
      <c r="H191" s="50" t="s">
        <v>938</v>
      </c>
    </row>
    <row r="192" spans="1:8">
      <c r="A192" s="2">
        <v>2</v>
      </c>
      <c r="B192" s="2" t="s">
        <v>695</v>
      </c>
      <c r="C192" s="2">
        <v>2.6</v>
      </c>
      <c r="D192" s="2" t="s">
        <v>914</v>
      </c>
      <c r="E192" s="2" t="s">
        <v>925</v>
      </c>
      <c r="F192" s="2" t="s">
        <v>926</v>
      </c>
      <c r="G192" s="49" t="s">
        <v>939</v>
      </c>
      <c r="H192" s="50" t="s">
        <v>940</v>
      </c>
    </row>
    <row r="193" spans="1:8">
      <c r="A193" s="2">
        <v>2</v>
      </c>
      <c r="B193" s="2" t="s">
        <v>695</v>
      </c>
      <c r="C193" s="2">
        <v>2.6</v>
      </c>
      <c r="D193" s="2" t="s">
        <v>914</v>
      </c>
      <c r="E193" s="2" t="s">
        <v>925</v>
      </c>
      <c r="F193" s="2" t="s">
        <v>926</v>
      </c>
      <c r="G193" s="49" t="s">
        <v>941</v>
      </c>
      <c r="H193" s="50" t="s">
        <v>942</v>
      </c>
    </row>
    <row r="194" spans="1:8">
      <c r="A194" s="2">
        <v>2</v>
      </c>
      <c r="B194" s="2" t="s">
        <v>695</v>
      </c>
      <c r="C194" s="2">
        <v>2.7</v>
      </c>
      <c r="D194" s="2" t="s">
        <v>943</v>
      </c>
      <c r="E194" s="2" t="s">
        <v>944</v>
      </c>
      <c r="F194" s="2" t="s">
        <v>943</v>
      </c>
      <c r="G194" s="49" t="s">
        <v>945</v>
      </c>
      <c r="H194" s="50" t="s">
        <v>946</v>
      </c>
    </row>
    <row r="195" spans="1:8">
      <c r="A195" s="2">
        <v>2</v>
      </c>
      <c r="B195" s="2" t="s">
        <v>695</v>
      </c>
      <c r="C195" s="2">
        <v>2.7</v>
      </c>
      <c r="D195" s="2" t="s">
        <v>943</v>
      </c>
      <c r="E195" s="2" t="s">
        <v>944</v>
      </c>
      <c r="F195" s="2" t="s">
        <v>943</v>
      </c>
      <c r="G195" s="49" t="s">
        <v>947</v>
      </c>
      <c r="H195" s="50" t="s">
        <v>948</v>
      </c>
    </row>
    <row r="196" spans="1:8">
      <c r="A196" s="2">
        <v>2</v>
      </c>
      <c r="B196" s="2" t="s">
        <v>695</v>
      </c>
      <c r="C196" s="2">
        <v>2.7</v>
      </c>
      <c r="D196" s="2" t="s">
        <v>943</v>
      </c>
      <c r="E196" s="2" t="s">
        <v>944</v>
      </c>
      <c r="F196" s="2" t="s">
        <v>943</v>
      </c>
      <c r="G196" s="49" t="s">
        <v>949</v>
      </c>
      <c r="H196" s="50" t="s">
        <v>950</v>
      </c>
    </row>
    <row r="197" spans="1:8">
      <c r="A197" s="2">
        <v>2</v>
      </c>
      <c r="B197" s="2" t="s">
        <v>695</v>
      </c>
      <c r="C197" s="2">
        <v>2.7</v>
      </c>
      <c r="D197" s="2" t="s">
        <v>943</v>
      </c>
      <c r="E197" s="2" t="s">
        <v>944</v>
      </c>
      <c r="F197" s="2" t="s">
        <v>943</v>
      </c>
      <c r="G197" s="49" t="s">
        <v>951</v>
      </c>
      <c r="H197" s="50" t="s">
        <v>952</v>
      </c>
    </row>
    <row r="198" spans="1:8">
      <c r="A198" s="2">
        <v>2</v>
      </c>
      <c r="B198" s="2" t="s">
        <v>695</v>
      </c>
      <c r="C198" s="2">
        <v>2.7</v>
      </c>
      <c r="D198" s="2" t="s">
        <v>943</v>
      </c>
      <c r="E198" s="2" t="s">
        <v>953</v>
      </c>
      <c r="F198" s="2" t="s">
        <v>954</v>
      </c>
      <c r="G198" s="49" t="s">
        <v>955</v>
      </c>
      <c r="H198" s="50" t="s">
        <v>895</v>
      </c>
    </row>
    <row r="199" spans="1:8">
      <c r="A199" s="2">
        <v>2</v>
      </c>
      <c r="B199" s="2" t="s">
        <v>695</v>
      </c>
      <c r="C199" s="2">
        <v>2.7</v>
      </c>
      <c r="D199" s="2" t="s">
        <v>943</v>
      </c>
      <c r="E199" s="2" t="s">
        <v>956</v>
      </c>
      <c r="F199" s="2" t="s">
        <v>957</v>
      </c>
      <c r="G199" s="49" t="s">
        <v>958</v>
      </c>
      <c r="H199" s="50" t="s">
        <v>959</v>
      </c>
    </row>
    <row r="200" spans="1:8">
      <c r="A200" s="2">
        <v>2</v>
      </c>
      <c r="B200" s="2" t="s">
        <v>695</v>
      </c>
      <c r="C200" s="2">
        <v>2.7</v>
      </c>
      <c r="D200" s="2" t="s">
        <v>943</v>
      </c>
      <c r="E200" s="2" t="s">
        <v>960</v>
      </c>
      <c r="F200" s="2" t="s">
        <v>961</v>
      </c>
      <c r="G200" s="49" t="s">
        <v>962</v>
      </c>
      <c r="H200" s="49" t="s">
        <v>963</v>
      </c>
    </row>
    <row r="201" spans="1:8">
      <c r="A201" s="2">
        <v>2</v>
      </c>
      <c r="B201" s="2" t="s">
        <v>695</v>
      </c>
      <c r="C201" s="2">
        <v>2.7</v>
      </c>
      <c r="D201" s="2" t="s">
        <v>943</v>
      </c>
      <c r="E201" s="2" t="s">
        <v>960</v>
      </c>
      <c r="F201" s="2" t="s">
        <v>961</v>
      </c>
      <c r="G201" s="49" t="s">
        <v>964</v>
      </c>
      <c r="H201" s="49" t="s">
        <v>950</v>
      </c>
    </row>
    <row r="202" spans="1:8">
      <c r="A202" s="2">
        <v>2</v>
      </c>
      <c r="B202" s="2" t="s">
        <v>695</v>
      </c>
      <c r="C202" s="2">
        <v>2.8</v>
      </c>
      <c r="D202" s="2" t="s">
        <v>965</v>
      </c>
      <c r="E202" s="2" t="s">
        <v>966</v>
      </c>
      <c r="F202" s="2" t="s">
        <v>965</v>
      </c>
      <c r="G202" s="49" t="s">
        <v>967</v>
      </c>
      <c r="H202" s="50" t="s">
        <v>968</v>
      </c>
    </row>
    <row r="203" spans="1:8">
      <c r="A203" s="2">
        <v>2</v>
      </c>
      <c r="B203" s="2" t="s">
        <v>695</v>
      </c>
      <c r="C203" s="2">
        <v>2.8</v>
      </c>
      <c r="D203" s="2" t="s">
        <v>965</v>
      </c>
      <c r="E203" s="2" t="s">
        <v>966</v>
      </c>
      <c r="F203" s="2" t="s">
        <v>965</v>
      </c>
      <c r="G203" s="49" t="s">
        <v>969</v>
      </c>
      <c r="H203" s="50" t="s">
        <v>970</v>
      </c>
    </row>
    <row r="204" spans="1:8">
      <c r="A204" s="2">
        <v>2</v>
      </c>
      <c r="B204" s="2" t="s">
        <v>695</v>
      </c>
      <c r="C204" s="2">
        <v>2.8</v>
      </c>
      <c r="D204" s="2" t="s">
        <v>965</v>
      </c>
      <c r="E204" s="2" t="s">
        <v>966</v>
      </c>
      <c r="F204" s="2" t="s">
        <v>965</v>
      </c>
      <c r="G204" s="49" t="s">
        <v>971</v>
      </c>
      <c r="H204" s="50" t="s">
        <v>972</v>
      </c>
    </row>
    <row r="205" spans="1:8">
      <c r="A205" s="2">
        <v>2</v>
      </c>
      <c r="B205" s="2" t="s">
        <v>695</v>
      </c>
      <c r="C205" s="2">
        <v>2.8</v>
      </c>
      <c r="D205" s="2" t="s">
        <v>965</v>
      </c>
      <c r="E205" s="2" t="s">
        <v>966</v>
      </c>
      <c r="F205" s="2" t="s">
        <v>965</v>
      </c>
      <c r="G205" s="49" t="s">
        <v>973</v>
      </c>
      <c r="H205" s="50" t="s">
        <v>974</v>
      </c>
    </row>
    <row r="206" spans="1:8">
      <c r="A206" s="2">
        <v>2</v>
      </c>
      <c r="B206" s="2" t="s">
        <v>695</v>
      </c>
      <c r="C206" s="2">
        <v>2.8</v>
      </c>
      <c r="D206" s="2" t="s">
        <v>965</v>
      </c>
      <c r="E206" s="2" t="s">
        <v>966</v>
      </c>
      <c r="F206" s="2" t="s">
        <v>965</v>
      </c>
      <c r="G206" s="49" t="s">
        <v>975</v>
      </c>
      <c r="H206" s="50" t="s">
        <v>976</v>
      </c>
    </row>
    <row r="207" spans="1:8">
      <c r="A207" s="2">
        <v>2</v>
      </c>
      <c r="B207" s="2" t="s">
        <v>695</v>
      </c>
      <c r="C207" s="2">
        <v>2.8</v>
      </c>
      <c r="D207" s="2" t="s">
        <v>965</v>
      </c>
      <c r="E207" s="2" t="s">
        <v>966</v>
      </c>
      <c r="F207" s="2" t="s">
        <v>965</v>
      </c>
      <c r="G207" s="49" t="s">
        <v>977</v>
      </c>
      <c r="H207" s="50" t="s">
        <v>942</v>
      </c>
    </row>
    <row r="208" spans="1:8">
      <c r="A208" s="2">
        <v>3</v>
      </c>
      <c r="B208" s="2" t="s">
        <v>20</v>
      </c>
      <c r="C208" s="2">
        <v>3.1</v>
      </c>
      <c r="D208" s="2" t="s">
        <v>978</v>
      </c>
      <c r="E208" s="2" t="s">
        <v>979</v>
      </c>
      <c r="F208" s="2" t="s">
        <v>978</v>
      </c>
      <c r="G208" s="49" t="s">
        <v>980</v>
      </c>
      <c r="H208" s="50" t="s">
        <v>981</v>
      </c>
    </row>
    <row r="209" spans="1:8">
      <c r="A209" s="2">
        <v>3</v>
      </c>
      <c r="B209" s="2" t="s">
        <v>20</v>
      </c>
      <c r="C209" s="2">
        <v>3.1</v>
      </c>
      <c r="D209" s="2" t="s">
        <v>978</v>
      </c>
      <c r="E209" s="2" t="s">
        <v>979</v>
      </c>
      <c r="F209" s="2" t="s">
        <v>978</v>
      </c>
      <c r="G209" s="49" t="s">
        <v>982</v>
      </c>
      <c r="H209" s="50" t="s">
        <v>983</v>
      </c>
    </row>
    <row r="210" spans="1:8">
      <c r="A210" s="2">
        <v>3</v>
      </c>
      <c r="B210" s="2" t="s">
        <v>20</v>
      </c>
      <c r="C210" s="2">
        <v>3.1</v>
      </c>
      <c r="D210" s="2" t="s">
        <v>978</v>
      </c>
      <c r="E210" s="2" t="s">
        <v>979</v>
      </c>
      <c r="F210" s="2" t="s">
        <v>978</v>
      </c>
      <c r="G210" s="49" t="s">
        <v>984</v>
      </c>
      <c r="H210" s="50" t="s">
        <v>985</v>
      </c>
    </row>
    <row r="211" spans="1:8">
      <c r="A211" s="2">
        <v>3</v>
      </c>
      <c r="B211" s="2" t="s">
        <v>20</v>
      </c>
      <c r="C211" s="2">
        <v>3.2</v>
      </c>
      <c r="D211" s="2" t="s">
        <v>986</v>
      </c>
      <c r="E211" s="2" t="s">
        <v>987</v>
      </c>
      <c r="F211" s="2" t="s">
        <v>986</v>
      </c>
      <c r="G211" s="49" t="s">
        <v>988</v>
      </c>
      <c r="H211" s="50" t="s">
        <v>989</v>
      </c>
    </row>
    <row r="212" spans="1:8">
      <c r="A212" s="2">
        <v>3</v>
      </c>
      <c r="B212" s="2" t="s">
        <v>20</v>
      </c>
      <c r="C212" s="2">
        <v>3.2</v>
      </c>
      <c r="D212" s="2" t="s">
        <v>986</v>
      </c>
      <c r="E212" s="2" t="s">
        <v>987</v>
      </c>
      <c r="F212" s="2" t="s">
        <v>986</v>
      </c>
      <c r="G212" s="49" t="s">
        <v>990</v>
      </c>
      <c r="H212" s="50" t="s">
        <v>991</v>
      </c>
    </row>
    <row r="213" spans="1:8">
      <c r="A213" s="2">
        <v>3</v>
      </c>
      <c r="B213" s="2" t="s">
        <v>20</v>
      </c>
      <c r="C213" s="2">
        <v>3.2</v>
      </c>
      <c r="D213" s="2" t="s">
        <v>986</v>
      </c>
      <c r="E213" s="2" t="s">
        <v>987</v>
      </c>
      <c r="F213" s="2" t="s">
        <v>986</v>
      </c>
      <c r="G213" s="49" t="s">
        <v>992</v>
      </c>
      <c r="H213" s="50" t="s">
        <v>993</v>
      </c>
    </row>
    <row r="214" spans="1:8">
      <c r="A214" s="2">
        <v>3</v>
      </c>
      <c r="B214" s="2" t="s">
        <v>20</v>
      </c>
      <c r="C214" s="2">
        <v>3.2</v>
      </c>
      <c r="D214" s="2" t="s">
        <v>986</v>
      </c>
      <c r="E214" s="2" t="s">
        <v>987</v>
      </c>
      <c r="F214" s="2" t="s">
        <v>986</v>
      </c>
      <c r="G214" s="49" t="s">
        <v>994</v>
      </c>
      <c r="H214" s="50" t="s">
        <v>995</v>
      </c>
    </row>
    <row r="215" spans="1:8">
      <c r="A215" s="2">
        <v>3</v>
      </c>
      <c r="B215" s="2" t="s">
        <v>20</v>
      </c>
      <c r="C215" s="2">
        <v>3.2</v>
      </c>
      <c r="D215" s="2" t="s">
        <v>986</v>
      </c>
      <c r="E215" s="2" t="s">
        <v>987</v>
      </c>
      <c r="F215" s="2" t="s">
        <v>986</v>
      </c>
      <c r="G215" s="49" t="s">
        <v>996</v>
      </c>
      <c r="H215" s="50" t="s">
        <v>997</v>
      </c>
    </row>
    <row r="216" spans="1:8">
      <c r="A216" s="2">
        <v>3</v>
      </c>
      <c r="B216" s="2" t="s">
        <v>20</v>
      </c>
      <c r="C216" s="2">
        <v>3.2</v>
      </c>
      <c r="D216" s="2" t="s">
        <v>986</v>
      </c>
      <c r="E216" s="2" t="s">
        <v>987</v>
      </c>
      <c r="F216" s="2" t="s">
        <v>986</v>
      </c>
      <c r="G216" s="49" t="s">
        <v>998</v>
      </c>
      <c r="H216" s="50" t="s">
        <v>999</v>
      </c>
    </row>
    <row r="217" spans="1:8">
      <c r="A217" s="2">
        <v>3</v>
      </c>
      <c r="B217" s="2" t="s">
        <v>20</v>
      </c>
      <c r="C217" s="2">
        <v>3.2</v>
      </c>
      <c r="D217" s="2" t="s">
        <v>986</v>
      </c>
      <c r="E217" s="2" t="s">
        <v>987</v>
      </c>
      <c r="F217" s="2" t="s">
        <v>986</v>
      </c>
      <c r="G217" s="49" t="s">
        <v>1000</v>
      </c>
      <c r="H217" s="50" t="s">
        <v>1001</v>
      </c>
    </row>
    <row r="218" spans="1:8">
      <c r="A218" s="2">
        <v>3</v>
      </c>
      <c r="B218" s="2" t="s">
        <v>20</v>
      </c>
      <c r="C218" s="2">
        <v>3.2</v>
      </c>
      <c r="D218" s="2" t="s">
        <v>986</v>
      </c>
      <c r="E218" s="2" t="s">
        <v>1002</v>
      </c>
      <c r="F218" s="2" t="s">
        <v>1003</v>
      </c>
      <c r="G218" s="49" t="s">
        <v>1004</v>
      </c>
      <c r="H218" s="50" t="s">
        <v>1005</v>
      </c>
    </row>
    <row r="219" spans="1:8">
      <c r="A219" s="2">
        <v>3</v>
      </c>
      <c r="B219" s="2" t="s">
        <v>20</v>
      </c>
      <c r="C219" s="2">
        <v>3.2</v>
      </c>
      <c r="D219" s="2" t="s">
        <v>986</v>
      </c>
      <c r="E219" s="2" t="s">
        <v>1002</v>
      </c>
      <c r="F219" s="2" t="s">
        <v>1003</v>
      </c>
      <c r="G219" s="49" t="s">
        <v>1006</v>
      </c>
      <c r="H219" s="50" t="s">
        <v>993</v>
      </c>
    </row>
    <row r="220" spans="1:8">
      <c r="A220" s="2">
        <v>3</v>
      </c>
      <c r="B220" s="2" t="s">
        <v>20</v>
      </c>
      <c r="C220" s="2">
        <v>3.3</v>
      </c>
      <c r="D220" s="2" t="s">
        <v>1007</v>
      </c>
      <c r="E220" s="2" t="s">
        <v>1008</v>
      </c>
      <c r="F220" s="2" t="s">
        <v>1009</v>
      </c>
      <c r="G220" s="49" t="s">
        <v>1010</v>
      </c>
      <c r="H220" s="50" t="s">
        <v>1011</v>
      </c>
    </row>
    <row r="221" spans="1:8">
      <c r="A221" s="2">
        <v>3</v>
      </c>
      <c r="B221" s="2" t="s">
        <v>20</v>
      </c>
      <c r="C221" s="2">
        <v>3.3</v>
      </c>
      <c r="D221" s="2" t="s">
        <v>1007</v>
      </c>
      <c r="E221" s="2" t="s">
        <v>1008</v>
      </c>
      <c r="F221" s="2" t="s">
        <v>1009</v>
      </c>
      <c r="G221" s="49" t="s">
        <v>1012</v>
      </c>
      <c r="H221" s="50" t="s">
        <v>881</v>
      </c>
    </row>
    <row r="222" spans="1:8">
      <c r="A222" s="2">
        <v>3</v>
      </c>
      <c r="B222" s="2" t="s">
        <v>20</v>
      </c>
      <c r="C222" s="2">
        <v>3.3</v>
      </c>
      <c r="D222" s="2" t="s">
        <v>1007</v>
      </c>
      <c r="E222" s="2" t="s">
        <v>1013</v>
      </c>
      <c r="F222" s="2" t="s">
        <v>1014</v>
      </c>
      <c r="G222" s="49" t="s">
        <v>1015</v>
      </c>
      <c r="H222" s="50" t="s">
        <v>1016</v>
      </c>
    </row>
    <row r="223" spans="1:8">
      <c r="A223" s="2">
        <v>3</v>
      </c>
      <c r="B223" s="2" t="s">
        <v>20</v>
      </c>
      <c r="C223" s="2">
        <v>3.3</v>
      </c>
      <c r="D223" s="2" t="s">
        <v>1007</v>
      </c>
      <c r="E223" s="2" t="s">
        <v>1013</v>
      </c>
      <c r="F223" s="2" t="s">
        <v>1014</v>
      </c>
      <c r="G223" s="49" t="s">
        <v>1017</v>
      </c>
      <c r="H223" s="50" t="s">
        <v>881</v>
      </c>
    </row>
    <row r="224" spans="1:8">
      <c r="A224" s="2">
        <v>3</v>
      </c>
      <c r="B224" s="2" t="s">
        <v>20</v>
      </c>
      <c r="C224" s="2">
        <v>3.3</v>
      </c>
      <c r="D224" s="2" t="s">
        <v>1007</v>
      </c>
      <c r="E224" s="2" t="s">
        <v>1013</v>
      </c>
      <c r="F224" s="2" t="s">
        <v>1014</v>
      </c>
      <c r="G224" s="49" t="s">
        <v>1018</v>
      </c>
      <c r="H224" s="50" t="s">
        <v>885</v>
      </c>
    </row>
    <row r="225" spans="1:8">
      <c r="A225" s="2">
        <v>3</v>
      </c>
      <c r="B225" s="2" t="s">
        <v>20</v>
      </c>
      <c r="C225" s="2">
        <v>3.3</v>
      </c>
      <c r="D225" s="2" t="s">
        <v>1007</v>
      </c>
      <c r="E225" s="2" t="s">
        <v>1019</v>
      </c>
      <c r="F225" s="2" t="s">
        <v>1020</v>
      </c>
      <c r="G225" s="49" t="s">
        <v>1021</v>
      </c>
      <c r="H225" s="50" t="s">
        <v>1022</v>
      </c>
    </row>
    <row r="226" spans="1:8">
      <c r="A226" s="2">
        <v>3</v>
      </c>
      <c r="B226" s="2" t="s">
        <v>20</v>
      </c>
      <c r="C226" s="2">
        <v>3.3</v>
      </c>
      <c r="D226" s="2" t="s">
        <v>1007</v>
      </c>
      <c r="E226" s="2" t="s">
        <v>1019</v>
      </c>
      <c r="F226" s="2" t="s">
        <v>1020</v>
      </c>
      <c r="G226" s="49" t="s">
        <v>1023</v>
      </c>
      <c r="H226" s="50" t="s">
        <v>883</v>
      </c>
    </row>
    <row r="227" spans="1:8">
      <c r="A227" s="2">
        <v>3</v>
      </c>
      <c r="B227" s="2" t="s">
        <v>20</v>
      </c>
      <c r="C227" s="2">
        <v>3.3</v>
      </c>
      <c r="D227" s="2" t="s">
        <v>1007</v>
      </c>
      <c r="E227" s="2" t="s">
        <v>1019</v>
      </c>
      <c r="F227" s="2" t="s">
        <v>1020</v>
      </c>
      <c r="G227" s="49" t="s">
        <v>1024</v>
      </c>
      <c r="H227" s="50" t="s">
        <v>885</v>
      </c>
    </row>
    <row r="228" spans="1:8">
      <c r="A228" s="2">
        <v>4</v>
      </c>
      <c r="B228" s="2" t="s">
        <v>21</v>
      </c>
      <c r="C228" s="2">
        <v>4.0999999999999996</v>
      </c>
      <c r="D228" s="2" t="s">
        <v>1025</v>
      </c>
      <c r="E228" s="2" t="s">
        <v>1026</v>
      </c>
      <c r="F228" s="2" t="s">
        <v>1027</v>
      </c>
      <c r="G228" s="49" t="s">
        <v>1028</v>
      </c>
      <c r="H228" s="50" t="s">
        <v>1029</v>
      </c>
    </row>
    <row r="229" spans="1:8">
      <c r="A229" s="2">
        <v>4</v>
      </c>
      <c r="B229" s="2" t="s">
        <v>21</v>
      </c>
      <c r="C229" s="2">
        <v>4.0999999999999996</v>
      </c>
      <c r="D229" s="2" t="s">
        <v>1025</v>
      </c>
      <c r="E229" s="2" t="s">
        <v>1026</v>
      </c>
      <c r="F229" s="2" t="s">
        <v>1027</v>
      </c>
      <c r="G229" s="49" t="s">
        <v>1030</v>
      </c>
      <c r="H229" s="50" t="s">
        <v>1031</v>
      </c>
    </row>
    <row r="230" spans="1:8">
      <c r="A230" s="2">
        <v>4</v>
      </c>
      <c r="B230" s="2" t="s">
        <v>21</v>
      </c>
      <c r="C230" s="2">
        <v>4.0999999999999996</v>
      </c>
      <c r="D230" s="2" t="s">
        <v>1025</v>
      </c>
      <c r="E230" s="2" t="s">
        <v>1026</v>
      </c>
      <c r="F230" s="2" t="s">
        <v>1027</v>
      </c>
      <c r="G230" s="49" t="s">
        <v>1032</v>
      </c>
      <c r="H230" s="50" t="s">
        <v>1033</v>
      </c>
    </row>
    <row r="231" spans="1:8">
      <c r="A231" s="2">
        <v>4</v>
      </c>
      <c r="B231" s="2" t="s">
        <v>21</v>
      </c>
      <c r="C231" s="2">
        <v>4.0999999999999996</v>
      </c>
      <c r="D231" s="2" t="s">
        <v>1025</v>
      </c>
      <c r="E231" s="2" t="s">
        <v>1034</v>
      </c>
      <c r="F231" s="2" t="s">
        <v>1035</v>
      </c>
      <c r="G231" s="49" t="s">
        <v>1036</v>
      </c>
      <c r="H231" s="50" t="s">
        <v>1037</v>
      </c>
    </row>
    <row r="232" spans="1:8">
      <c r="A232" s="2">
        <v>4</v>
      </c>
      <c r="B232" s="2" t="s">
        <v>21</v>
      </c>
      <c r="C232" s="2">
        <v>4.0999999999999996</v>
      </c>
      <c r="D232" s="2" t="s">
        <v>1025</v>
      </c>
      <c r="E232" s="2" t="s">
        <v>1034</v>
      </c>
      <c r="F232" s="2" t="s">
        <v>1035</v>
      </c>
      <c r="G232" s="49" t="s">
        <v>1038</v>
      </c>
      <c r="H232" s="50" t="s">
        <v>1039</v>
      </c>
    </row>
    <row r="233" spans="1:8">
      <c r="A233" s="2">
        <v>4</v>
      </c>
      <c r="B233" s="2" t="s">
        <v>21</v>
      </c>
      <c r="C233" s="2">
        <v>4.0999999999999996</v>
      </c>
      <c r="D233" s="2" t="s">
        <v>1025</v>
      </c>
      <c r="E233" s="2" t="s">
        <v>1034</v>
      </c>
      <c r="F233" s="2" t="s">
        <v>1035</v>
      </c>
      <c r="G233" s="49" t="s">
        <v>1040</v>
      </c>
      <c r="H233" s="50" t="s">
        <v>1041</v>
      </c>
    </row>
    <row r="234" spans="1:8">
      <c r="A234" s="2">
        <v>4</v>
      </c>
      <c r="B234" s="2" t="s">
        <v>21</v>
      </c>
      <c r="C234" s="2">
        <v>4.0999999999999996</v>
      </c>
      <c r="D234" s="2" t="s">
        <v>1025</v>
      </c>
      <c r="E234" s="2" t="s">
        <v>1042</v>
      </c>
      <c r="F234" s="2" t="s">
        <v>1043</v>
      </c>
      <c r="G234" s="49" t="s">
        <v>1044</v>
      </c>
      <c r="H234" s="49" t="s">
        <v>1029</v>
      </c>
    </row>
    <row r="235" spans="1:8">
      <c r="A235" s="2">
        <v>4</v>
      </c>
      <c r="B235" s="2" t="s">
        <v>21</v>
      </c>
      <c r="C235" s="2">
        <v>4.0999999999999996</v>
      </c>
      <c r="D235" s="2" t="s">
        <v>1025</v>
      </c>
      <c r="E235" s="2" t="s">
        <v>1042</v>
      </c>
      <c r="F235" s="2" t="s">
        <v>1043</v>
      </c>
      <c r="G235" s="49" t="s">
        <v>1045</v>
      </c>
      <c r="H235" s="50" t="s">
        <v>1031</v>
      </c>
    </row>
    <row r="236" spans="1:8">
      <c r="A236" s="2">
        <v>4</v>
      </c>
      <c r="B236" s="2" t="s">
        <v>21</v>
      </c>
      <c r="C236" s="2">
        <v>4.0999999999999996</v>
      </c>
      <c r="D236" s="2" t="s">
        <v>1025</v>
      </c>
      <c r="E236" s="2" t="s">
        <v>1042</v>
      </c>
      <c r="F236" s="2" t="s">
        <v>1043</v>
      </c>
      <c r="G236" s="49" t="s">
        <v>1046</v>
      </c>
      <c r="H236" s="50" t="s">
        <v>1033</v>
      </c>
    </row>
    <row r="237" spans="1:8">
      <c r="A237" s="2">
        <v>4</v>
      </c>
      <c r="B237" s="2" t="s">
        <v>21</v>
      </c>
      <c r="C237" s="2">
        <v>4.0999999999999996</v>
      </c>
      <c r="D237" s="2" t="s">
        <v>1025</v>
      </c>
      <c r="E237" s="2" t="s">
        <v>1047</v>
      </c>
      <c r="F237" s="2" t="s">
        <v>1048</v>
      </c>
      <c r="G237" s="49" t="s">
        <v>1049</v>
      </c>
      <c r="H237" s="50" t="s">
        <v>1050</v>
      </c>
    </row>
    <row r="238" spans="1:8">
      <c r="A238" s="2">
        <v>4</v>
      </c>
      <c r="B238" s="2" t="s">
        <v>21</v>
      </c>
      <c r="C238" s="2">
        <v>4.0999999999999996</v>
      </c>
      <c r="D238" s="2" t="s">
        <v>1025</v>
      </c>
      <c r="E238" s="2" t="s">
        <v>1051</v>
      </c>
      <c r="F238" s="2" t="s">
        <v>1052</v>
      </c>
      <c r="G238" s="49" t="s">
        <v>1053</v>
      </c>
      <c r="H238" s="50" t="s">
        <v>1054</v>
      </c>
    </row>
    <row r="239" spans="1:8">
      <c r="A239" s="2">
        <v>4</v>
      </c>
      <c r="B239" s="2" t="s">
        <v>21</v>
      </c>
      <c r="C239" s="2">
        <v>4.0999999999999996</v>
      </c>
      <c r="D239" s="2" t="s">
        <v>1025</v>
      </c>
      <c r="E239" s="2" t="s">
        <v>1051</v>
      </c>
      <c r="F239" s="2" t="s">
        <v>1052</v>
      </c>
      <c r="G239" s="49" t="s">
        <v>1055</v>
      </c>
      <c r="H239" s="50" t="s">
        <v>1056</v>
      </c>
    </row>
    <row r="240" spans="1:8">
      <c r="A240" s="2">
        <v>4</v>
      </c>
      <c r="B240" s="2" t="s">
        <v>21</v>
      </c>
      <c r="C240" s="2">
        <v>4.0999999999999996</v>
      </c>
      <c r="D240" s="2" t="s">
        <v>1025</v>
      </c>
      <c r="E240" s="2" t="s">
        <v>1057</v>
      </c>
      <c r="F240" s="2" t="s">
        <v>1058</v>
      </c>
      <c r="G240" s="49" t="s">
        <v>1059</v>
      </c>
      <c r="H240" s="50" t="s">
        <v>1033</v>
      </c>
    </row>
    <row r="241" spans="1:8">
      <c r="A241" s="2">
        <v>4</v>
      </c>
      <c r="B241" s="2" t="s">
        <v>21</v>
      </c>
      <c r="C241" s="2">
        <v>4.0999999999999996</v>
      </c>
      <c r="D241" s="2" t="s">
        <v>1025</v>
      </c>
      <c r="E241" s="2" t="s">
        <v>1057</v>
      </c>
      <c r="F241" s="2" t="s">
        <v>1058</v>
      </c>
      <c r="G241" s="49" t="s">
        <v>1060</v>
      </c>
      <c r="H241" s="50" t="s">
        <v>1061</v>
      </c>
    </row>
    <row r="242" spans="1:8">
      <c r="A242" s="2">
        <v>4</v>
      </c>
      <c r="B242" s="2" t="s">
        <v>21</v>
      </c>
      <c r="C242" s="2">
        <v>4.0999999999999996</v>
      </c>
      <c r="D242" s="2" t="s">
        <v>1025</v>
      </c>
      <c r="E242" s="2" t="s">
        <v>1062</v>
      </c>
      <c r="F242" s="2" t="s">
        <v>1063</v>
      </c>
      <c r="G242" s="49" t="s">
        <v>1064</v>
      </c>
      <c r="H242" s="50" t="s">
        <v>1065</v>
      </c>
    </row>
    <row r="243" spans="1:8">
      <c r="A243" s="2">
        <v>4</v>
      </c>
      <c r="B243" s="2" t="s">
        <v>21</v>
      </c>
      <c r="C243" s="2">
        <v>4.0999999999999996</v>
      </c>
      <c r="D243" s="2" t="s">
        <v>1025</v>
      </c>
      <c r="E243" s="2" t="s">
        <v>1062</v>
      </c>
      <c r="F243" s="2" t="s">
        <v>1063</v>
      </c>
      <c r="G243" s="49" t="s">
        <v>1066</v>
      </c>
      <c r="H243" s="50" t="s">
        <v>1067</v>
      </c>
    </row>
    <row r="244" spans="1:8">
      <c r="A244" s="2">
        <v>4</v>
      </c>
      <c r="B244" s="2" t="s">
        <v>21</v>
      </c>
      <c r="C244" s="2">
        <v>4.0999999999999996</v>
      </c>
      <c r="D244" s="2" t="s">
        <v>1025</v>
      </c>
      <c r="E244" s="2" t="s">
        <v>1062</v>
      </c>
      <c r="F244" s="2" t="s">
        <v>1063</v>
      </c>
      <c r="G244" s="49" t="s">
        <v>1068</v>
      </c>
      <c r="H244" s="50" t="s">
        <v>1069</v>
      </c>
    </row>
    <row r="245" spans="1:8">
      <c r="A245" s="2">
        <v>4</v>
      </c>
      <c r="B245" s="2" t="s">
        <v>21</v>
      </c>
      <c r="C245" s="2">
        <v>4.0999999999999996</v>
      </c>
      <c r="D245" s="2" t="s">
        <v>1025</v>
      </c>
      <c r="E245" s="2" t="s">
        <v>1062</v>
      </c>
      <c r="F245" s="2" t="s">
        <v>1063</v>
      </c>
      <c r="G245" s="49" t="s">
        <v>1070</v>
      </c>
      <c r="H245" s="50" t="s">
        <v>1071</v>
      </c>
    </row>
    <row r="246" spans="1:8">
      <c r="A246" s="2">
        <v>4</v>
      </c>
      <c r="B246" s="2" t="s">
        <v>21</v>
      </c>
      <c r="C246" s="2">
        <v>4.0999999999999996</v>
      </c>
      <c r="D246" s="2" t="s">
        <v>1025</v>
      </c>
      <c r="E246" s="2" t="s">
        <v>1072</v>
      </c>
      <c r="F246" s="2" t="s">
        <v>1073</v>
      </c>
      <c r="G246" s="49" t="s">
        <v>1074</v>
      </c>
      <c r="H246" s="50" t="s">
        <v>1075</v>
      </c>
    </row>
    <row r="247" spans="1:8">
      <c r="A247" s="2">
        <v>4</v>
      </c>
      <c r="B247" s="2" t="s">
        <v>21</v>
      </c>
      <c r="C247" s="2">
        <v>4.0999999999999996</v>
      </c>
      <c r="D247" s="2" t="s">
        <v>1025</v>
      </c>
      <c r="E247" s="2" t="s">
        <v>1072</v>
      </c>
      <c r="F247" s="2" t="s">
        <v>1073</v>
      </c>
      <c r="G247" s="49" t="s">
        <v>1076</v>
      </c>
      <c r="H247" s="50" t="s">
        <v>1077</v>
      </c>
    </row>
    <row r="248" spans="1:8">
      <c r="A248" s="2">
        <v>4</v>
      </c>
      <c r="B248" s="2" t="s">
        <v>21</v>
      </c>
      <c r="C248" s="2">
        <v>4.0999999999999996</v>
      </c>
      <c r="D248" s="2" t="s">
        <v>1025</v>
      </c>
      <c r="E248" s="2" t="s">
        <v>1072</v>
      </c>
      <c r="F248" s="2" t="s">
        <v>1073</v>
      </c>
      <c r="G248" s="49" t="s">
        <v>1078</v>
      </c>
      <c r="H248" s="50" t="s">
        <v>1079</v>
      </c>
    </row>
    <row r="249" spans="1:8">
      <c r="A249" s="2">
        <v>5</v>
      </c>
      <c r="B249" s="2" t="s">
        <v>22</v>
      </c>
      <c r="C249" s="2">
        <v>5.0999999999999996</v>
      </c>
      <c r="D249" s="2" t="s">
        <v>1080</v>
      </c>
      <c r="E249" s="2" t="s">
        <v>1081</v>
      </c>
      <c r="F249" s="2" t="s">
        <v>1082</v>
      </c>
      <c r="G249" s="49" t="s">
        <v>1083</v>
      </c>
      <c r="H249" s="50" t="s">
        <v>1084</v>
      </c>
    </row>
    <row r="250" spans="1:8">
      <c r="A250" s="2">
        <v>5</v>
      </c>
      <c r="B250" s="2" t="s">
        <v>22</v>
      </c>
      <c r="C250" s="2">
        <v>5.0999999999999996</v>
      </c>
      <c r="D250" s="2" t="s">
        <v>1080</v>
      </c>
      <c r="E250" s="2" t="s">
        <v>1081</v>
      </c>
      <c r="F250" s="2" t="s">
        <v>1082</v>
      </c>
      <c r="G250" s="49" t="s">
        <v>1085</v>
      </c>
      <c r="H250" s="50" t="s">
        <v>764</v>
      </c>
    </row>
    <row r="251" spans="1:8">
      <c r="A251" s="2">
        <v>5</v>
      </c>
      <c r="B251" s="2" t="s">
        <v>22</v>
      </c>
      <c r="C251" s="2">
        <v>5.0999999999999996</v>
      </c>
      <c r="D251" s="2" t="s">
        <v>1080</v>
      </c>
      <c r="E251" s="2" t="s">
        <v>1081</v>
      </c>
      <c r="F251" s="2" t="s">
        <v>1082</v>
      </c>
      <c r="G251" s="49" t="s">
        <v>1086</v>
      </c>
      <c r="H251" s="50" t="s">
        <v>766</v>
      </c>
    </row>
    <row r="252" spans="1:8">
      <c r="A252" s="2">
        <v>5</v>
      </c>
      <c r="B252" s="2" t="s">
        <v>22</v>
      </c>
      <c r="C252" s="2">
        <v>5.0999999999999996</v>
      </c>
      <c r="D252" s="2" t="s">
        <v>1080</v>
      </c>
      <c r="E252" s="2" t="s">
        <v>1087</v>
      </c>
      <c r="F252" s="2" t="s">
        <v>1088</v>
      </c>
      <c r="G252" s="49" t="s">
        <v>1089</v>
      </c>
      <c r="H252" s="50" t="s">
        <v>1029</v>
      </c>
    </row>
    <row r="253" spans="1:8">
      <c r="A253" s="2">
        <v>5</v>
      </c>
      <c r="B253" s="2" t="s">
        <v>22</v>
      </c>
      <c r="C253" s="2">
        <v>5.2</v>
      </c>
      <c r="D253" s="2" t="s">
        <v>1090</v>
      </c>
      <c r="E253" s="2" t="s">
        <v>1091</v>
      </c>
      <c r="F253" s="2" t="s">
        <v>1090</v>
      </c>
      <c r="G253" s="49" t="s">
        <v>1092</v>
      </c>
      <c r="H253" s="50" t="s">
        <v>1093</v>
      </c>
    </row>
    <row r="254" spans="1:8">
      <c r="A254" s="2">
        <v>5</v>
      </c>
      <c r="B254" s="2" t="s">
        <v>22</v>
      </c>
      <c r="C254" s="2">
        <v>5.2</v>
      </c>
      <c r="D254" s="2" t="s">
        <v>1090</v>
      </c>
      <c r="E254" s="2" t="s">
        <v>1091</v>
      </c>
      <c r="F254" s="2" t="s">
        <v>1090</v>
      </c>
      <c r="G254" s="49" t="s">
        <v>1094</v>
      </c>
      <c r="H254" s="50" t="s">
        <v>764</v>
      </c>
    </row>
    <row r="255" spans="1:8">
      <c r="A255" s="2">
        <v>5</v>
      </c>
      <c r="B255" s="2" t="s">
        <v>22</v>
      </c>
      <c r="C255" s="2">
        <v>5.2</v>
      </c>
      <c r="D255" s="2" t="s">
        <v>1090</v>
      </c>
      <c r="E255" s="2" t="s">
        <v>1091</v>
      </c>
      <c r="F255" s="2" t="s">
        <v>1090</v>
      </c>
      <c r="G255" s="49" t="s">
        <v>1095</v>
      </c>
      <c r="H255" s="50" t="s">
        <v>766</v>
      </c>
    </row>
    <row r="256" spans="1:8">
      <c r="A256" s="2">
        <v>5</v>
      </c>
      <c r="B256" s="2" t="s">
        <v>22</v>
      </c>
      <c r="C256" s="2">
        <v>5.3</v>
      </c>
      <c r="D256" s="2" t="s">
        <v>1096</v>
      </c>
      <c r="E256" s="2" t="s">
        <v>1097</v>
      </c>
      <c r="F256" s="2" t="s">
        <v>1098</v>
      </c>
      <c r="G256" s="49" t="s">
        <v>1099</v>
      </c>
      <c r="H256" s="50" t="s">
        <v>1100</v>
      </c>
    </row>
    <row r="257" spans="1:8">
      <c r="A257" s="2">
        <v>5</v>
      </c>
      <c r="B257" s="2" t="s">
        <v>22</v>
      </c>
      <c r="C257" s="2">
        <v>5.3</v>
      </c>
      <c r="D257" s="2" t="s">
        <v>1096</v>
      </c>
      <c r="E257" s="2" t="s">
        <v>1097</v>
      </c>
      <c r="F257" s="2" t="s">
        <v>1098</v>
      </c>
      <c r="G257" s="49" t="s">
        <v>1101</v>
      </c>
      <c r="H257" s="50" t="s">
        <v>1102</v>
      </c>
    </row>
    <row r="258" spans="1:8">
      <c r="A258" s="2">
        <v>5</v>
      </c>
      <c r="B258" s="2" t="s">
        <v>22</v>
      </c>
      <c r="C258" s="2">
        <v>5.3</v>
      </c>
      <c r="D258" s="2" t="s">
        <v>1096</v>
      </c>
      <c r="E258" s="2" t="s">
        <v>1097</v>
      </c>
      <c r="F258" s="2" t="s">
        <v>1098</v>
      </c>
      <c r="G258" s="49" t="s">
        <v>1103</v>
      </c>
      <c r="H258" s="50" t="s">
        <v>764</v>
      </c>
    </row>
    <row r="259" spans="1:8">
      <c r="A259" s="2">
        <v>5</v>
      </c>
      <c r="B259" s="2" t="s">
        <v>22</v>
      </c>
      <c r="C259" s="2">
        <v>5.3</v>
      </c>
      <c r="D259" s="2" t="s">
        <v>1096</v>
      </c>
      <c r="E259" s="2" t="s">
        <v>1097</v>
      </c>
      <c r="F259" s="2" t="s">
        <v>1098</v>
      </c>
      <c r="G259" s="49" t="s">
        <v>1104</v>
      </c>
      <c r="H259" s="50" t="s">
        <v>766</v>
      </c>
    </row>
    <row r="260" spans="1:8">
      <c r="A260" s="2">
        <v>5</v>
      </c>
      <c r="B260" s="2" t="s">
        <v>22</v>
      </c>
      <c r="C260" s="2">
        <v>5.3</v>
      </c>
      <c r="D260" s="2" t="s">
        <v>1096</v>
      </c>
      <c r="E260" s="2" t="s">
        <v>1105</v>
      </c>
      <c r="F260" s="2" t="s">
        <v>1106</v>
      </c>
      <c r="G260" s="49" t="s">
        <v>1107</v>
      </c>
      <c r="H260" s="50" t="s">
        <v>1108</v>
      </c>
    </row>
    <row r="261" spans="1:8">
      <c r="A261" s="2">
        <v>5</v>
      </c>
      <c r="B261" s="2" t="s">
        <v>22</v>
      </c>
      <c r="C261" s="2">
        <v>5.3</v>
      </c>
      <c r="D261" s="2" t="s">
        <v>1096</v>
      </c>
      <c r="E261" s="2" t="s">
        <v>1105</v>
      </c>
      <c r="F261" s="2" t="s">
        <v>1106</v>
      </c>
      <c r="G261" s="49" t="s">
        <v>1109</v>
      </c>
      <c r="H261" s="50" t="s">
        <v>764</v>
      </c>
    </row>
    <row r="262" spans="1:8">
      <c r="A262" s="2">
        <v>5</v>
      </c>
      <c r="B262" s="2" t="s">
        <v>22</v>
      </c>
      <c r="C262" s="2">
        <v>5.3</v>
      </c>
      <c r="D262" s="2" t="s">
        <v>1096</v>
      </c>
      <c r="E262" s="2" t="s">
        <v>1105</v>
      </c>
      <c r="F262" s="2" t="s">
        <v>1106</v>
      </c>
      <c r="G262" s="49" t="s">
        <v>1110</v>
      </c>
      <c r="H262" s="50" t="s">
        <v>766</v>
      </c>
    </row>
    <row r="263" spans="1:8">
      <c r="A263" s="2">
        <v>5</v>
      </c>
      <c r="B263" s="2" t="s">
        <v>22</v>
      </c>
      <c r="C263" s="2">
        <v>5.3</v>
      </c>
      <c r="D263" s="2" t="s">
        <v>1096</v>
      </c>
      <c r="E263" s="2" t="s">
        <v>1111</v>
      </c>
      <c r="F263" s="2" t="s">
        <v>1112</v>
      </c>
      <c r="G263" s="49" t="s">
        <v>1113</v>
      </c>
      <c r="H263" s="50" t="s">
        <v>1114</v>
      </c>
    </row>
    <row r="264" spans="1:8">
      <c r="A264" s="2">
        <v>5</v>
      </c>
      <c r="B264" s="2" t="s">
        <v>22</v>
      </c>
      <c r="C264" s="2">
        <v>5.3</v>
      </c>
      <c r="D264" s="2" t="s">
        <v>1096</v>
      </c>
      <c r="E264" s="2" t="s">
        <v>1111</v>
      </c>
      <c r="F264" s="2" t="s">
        <v>1112</v>
      </c>
      <c r="G264" s="49" t="s">
        <v>1115</v>
      </c>
      <c r="H264" s="50" t="s">
        <v>764</v>
      </c>
    </row>
    <row r="265" spans="1:8">
      <c r="A265" s="2">
        <v>5</v>
      </c>
      <c r="B265" s="2" t="s">
        <v>22</v>
      </c>
      <c r="C265" s="2">
        <v>5.3</v>
      </c>
      <c r="D265" s="2" t="s">
        <v>1096</v>
      </c>
      <c r="E265" s="2" t="s">
        <v>1111</v>
      </c>
      <c r="F265" s="2" t="s">
        <v>1112</v>
      </c>
      <c r="G265" s="49" t="s">
        <v>1116</v>
      </c>
      <c r="H265" s="50" t="s">
        <v>766</v>
      </c>
    </row>
    <row r="266" spans="1:8">
      <c r="A266" s="2">
        <v>5</v>
      </c>
      <c r="B266" s="2" t="s">
        <v>22</v>
      </c>
      <c r="C266" s="2">
        <v>5.4</v>
      </c>
      <c r="D266" s="2" t="s">
        <v>1117</v>
      </c>
      <c r="E266" s="2" t="s">
        <v>1118</v>
      </c>
      <c r="F266" s="2" t="s">
        <v>1119</v>
      </c>
      <c r="G266" s="49" t="s">
        <v>1120</v>
      </c>
      <c r="H266" s="50" t="s">
        <v>1121</v>
      </c>
    </row>
    <row r="267" spans="1:8">
      <c r="A267" s="2">
        <v>5</v>
      </c>
      <c r="B267" s="2" t="s">
        <v>22</v>
      </c>
      <c r="C267" s="2">
        <v>5.4</v>
      </c>
      <c r="D267" s="2" t="s">
        <v>1117</v>
      </c>
      <c r="E267" s="2" t="s">
        <v>1118</v>
      </c>
      <c r="F267" s="2" t="s">
        <v>1119</v>
      </c>
      <c r="G267" s="49" t="s">
        <v>1122</v>
      </c>
      <c r="H267" s="50" t="s">
        <v>764</v>
      </c>
    </row>
    <row r="268" spans="1:8">
      <c r="A268" s="2">
        <v>5</v>
      </c>
      <c r="B268" s="2" t="s">
        <v>22</v>
      </c>
      <c r="C268" s="2">
        <v>5.4</v>
      </c>
      <c r="D268" s="2" t="s">
        <v>1117</v>
      </c>
      <c r="E268" s="2" t="s">
        <v>1118</v>
      </c>
      <c r="F268" s="2" t="s">
        <v>1119</v>
      </c>
      <c r="G268" s="49" t="s">
        <v>1123</v>
      </c>
      <c r="H268" s="50" t="s">
        <v>766</v>
      </c>
    </row>
    <row r="269" spans="1:8">
      <c r="A269" s="2">
        <v>5</v>
      </c>
      <c r="B269" s="2" t="s">
        <v>22</v>
      </c>
      <c r="C269" s="2">
        <v>5.4</v>
      </c>
      <c r="D269" s="2" t="s">
        <v>1117</v>
      </c>
      <c r="E269" s="2" t="s">
        <v>1124</v>
      </c>
      <c r="F269" s="2" t="s">
        <v>1125</v>
      </c>
      <c r="G269" s="49" t="s">
        <v>1126</v>
      </c>
      <c r="H269" s="50" t="s">
        <v>1127</v>
      </c>
    </row>
    <row r="270" spans="1:8">
      <c r="A270" s="2">
        <v>5</v>
      </c>
      <c r="B270" s="2" t="s">
        <v>22</v>
      </c>
      <c r="C270" s="2">
        <v>5.4</v>
      </c>
      <c r="D270" s="2" t="s">
        <v>1117</v>
      </c>
      <c r="E270" s="2" t="s">
        <v>1124</v>
      </c>
      <c r="F270" s="2" t="s">
        <v>1125</v>
      </c>
      <c r="G270" s="49" t="s">
        <v>1128</v>
      </c>
      <c r="H270" s="50" t="s">
        <v>1129</v>
      </c>
    </row>
    <row r="271" spans="1:8">
      <c r="A271" s="2">
        <v>5</v>
      </c>
      <c r="B271" s="2" t="s">
        <v>22</v>
      </c>
      <c r="C271" s="2">
        <v>5.4</v>
      </c>
      <c r="D271" s="2" t="s">
        <v>1117</v>
      </c>
      <c r="E271" s="2" t="s">
        <v>1124</v>
      </c>
      <c r="F271" s="2" t="s">
        <v>1125</v>
      </c>
      <c r="G271" s="49" t="s">
        <v>1130</v>
      </c>
      <c r="H271" s="50" t="s">
        <v>1131</v>
      </c>
    </row>
    <row r="272" spans="1:8">
      <c r="A272" s="2">
        <v>5</v>
      </c>
      <c r="B272" s="2" t="s">
        <v>22</v>
      </c>
      <c r="C272" s="2">
        <v>5.4</v>
      </c>
      <c r="D272" s="2" t="s">
        <v>1117</v>
      </c>
      <c r="E272" s="2" t="s">
        <v>1124</v>
      </c>
      <c r="F272" s="2" t="s">
        <v>1125</v>
      </c>
      <c r="G272" s="49" t="s">
        <v>1132</v>
      </c>
      <c r="H272" s="50" t="s">
        <v>764</v>
      </c>
    </row>
    <row r="273" spans="1:8">
      <c r="A273" s="2">
        <v>5</v>
      </c>
      <c r="B273" s="2" t="s">
        <v>22</v>
      </c>
      <c r="C273" s="2">
        <v>5.4</v>
      </c>
      <c r="D273" s="2" t="s">
        <v>1117</v>
      </c>
      <c r="E273" s="2" t="s">
        <v>1124</v>
      </c>
      <c r="F273" s="2" t="s">
        <v>1125</v>
      </c>
      <c r="G273" s="49" t="s">
        <v>1133</v>
      </c>
      <c r="H273" s="50" t="s">
        <v>766</v>
      </c>
    </row>
    <row r="274" spans="1:8">
      <c r="A274" s="2">
        <v>5</v>
      </c>
      <c r="B274" s="2" t="s">
        <v>22</v>
      </c>
      <c r="C274" s="2">
        <v>5.4</v>
      </c>
      <c r="D274" s="2" t="s">
        <v>1117</v>
      </c>
      <c r="E274" s="2" t="s">
        <v>1134</v>
      </c>
      <c r="F274" s="2" t="s">
        <v>1135</v>
      </c>
      <c r="G274" s="49" t="s">
        <v>1136</v>
      </c>
      <c r="H274" s="50" t="s">
        <v>1137</v>
      </c>
    </row>
    <row r="275" spans="1:8">
      <c r="A275" s="2">
        <v>5</v>
      </c>
      <c r="B275" s="2" t="s">
        <v>22</v>
      </c>
      <c r="C275" s="2">
        <v>5.4</v>
      </c>
      <c r="D275" s="2" t="s">
        <v>1117</v>
      </c>
      <c r="E275" s="2" t="s">
        <v>1134</v>
      </c>
      <c r="F275" s="2" t="s">
        <v>1135</v>
      </c>
      <c r="G275" s="49" t="s">
        <v>1138</v>
      </c>
      <c r="H275" s="50" t="s">
        <v>764</v>
      </c>
    </row>
    <row r="276" spans="1:8">
      <c r="A276" s="2">
        <v>5</v>
      </c>
      <c r="B276" s="2" t="s">
        <v>22</v>
      </c>
      <c r="C276" s="2">
        <v>5.4</v>
      </c>
      <c r="D276" s="2" t="s">
        <v>1117</v>
      </c>
      <c r="E276" s="2" t="s">
        <v>1134</v>
      </c>
      <c r="F276" s="2" t="s">
        <v>1135</v>
      </c>
      <c r="G276" s="49" t="s">
        <v>1139</v>
      </c>
      <c r="H276" s="50" t="s">
        <v>766</v>
      </c>
    </row>
    <row r="277" spans="1:8">
      <c r="A277" s="2">
        <v>5</v>
      </c>
      <c r="B277" s="2" t="s">
        <v>22</v>
      </c>
      <c r="C277" s="2">
        <v>5.4</v>
      </c>
      <c r="D277" s="2" t="s">
        <v>1117</v>
      </c>
      <c r="E277" s="2" t="s">
        <v>1140</v>
      </c>
      <c r="F277" s="2" t="s">
        <v>1141</v>
      </c>
      <c r="G277" s="49" t="s">
        <v>1142</v>
      </c>
      <c r="H277" s="50" t="s">
        <v>1143</v>
      </c>
    </row>
    <row r="278" spans="1:8">
      <c r="A278" s="2">
        <v>5</v>
      </c>
      <c r="B278" s="2" t="s">
        <v>22</v>
      </c>
      <c r="C278" s="2">
        <v>5.4</v>
      </c>
      <c r="D278" s="2" t="s">
        <v>1117</v>
      </c>
      <c r="E278" s="2" t="s">
        <v>1140</v>
      </c>
      <c r="F278" s="2" t="s">
        <v>1141</v>
      </c>
      <c r="G278" s="49" t="s">
        <v>1144</v>
      </c>
      <c r="H278" s="50" t="s">
        <v>764</v>
      </c>
    </row>
    <row r="279" spans="1:8">
      <c r="A279" s="2">
        <v>5</v>
      </c>
      <c r="B279" s="2" t="s">
        <v>22</v>
      </c>
      <c r="C279" s="2">
        <v>5.4</v>
      </c>
      <c r="D279" s="2" t="s">
        <v>1117</v>
      </c>
      <c r="E279" s="2" t="s">
        <v>1140</v>
      </c>
      <c r="F279" s="2" t="s">
        <v>1141</v>
      </c>
      <c r="G279" s="49" t="s">
        <v>1145</v>
      </c>
      <c r="H279" s="50" t="s">
        <v>766</v>
      </c>
    </row>
    <row r="280" spans="1:8">
      <c r="A280" s="2">
        <v>5</v>
      </c>
      <c r="B280" s="2" t="s">
        <v>22</v>
      </c>
      <c r="C280" s="2">
        <v>5.4</v>
      </c>
      <c r="D280" s="2" t="s">
        <v>1117</v>
      </c>
      <c r="E280" s="2" t="s">
        <v>1146</v>
      </c>
      <c r="F280" s="2" t="s">
        <v>1147</v>
      </c>
      <c r="G280" s="49" t="s">
        <v>1142</v>
      </c>
      <c r="H280" s="50" t="s">
        <v>1148</v>
      </c>
    </row>
    <row r="281" spans="1:8">
      <c r="A281" s="2">
        <v>5</v>
      </c>
      <c r="B281" s="2" t="s">
        <v>22</v>
      </c>
      <c r="C281" s="2">
        <v>5.4</v>
      </c>
      <c r="D281" s="2" t="s">
        <v>1117</v>
      </c>
      <c r="E281" s="2" t="s">
        <v>1146</v>
      </c>
      <c r="F281" s="2" t="s">
        <v>1147</v>
      </c>
      <c r="G281" s="49" t="s">
        <v>1144</v>
      </c>
      <c r="H281" s="50" t="s">
        <v>764</v>
      </c>
    </row>
    <row r="282" spans="1:8">
      <c r="A282" s="2">
        <v>5</v>
      </c>
      <c r="B282" s="2" t="s">
        <v>22</v>
      </c>
      <c r="C282" s="2">
        <v>5.4</v>
      </c>
      <c r="D282" s="2" t="s">
        <v>1117</v>
      </c>
      <c r="E282" s="2" t="s">
        <v>1146</v>
      </c>
      <c r="F282" s="2" t="s">
        <v>1147</v>
      </c>
      <c r="G282" s="49" t="s">
        <v>1145</v>
      </c>
      <c r="H282" s="50" t="s">
        <v>766</v>
      </c>
    </row>
    <row r="283" spans="1:8">
      <c r="A283" s="2">
        <v>5</v>
      </c>
      <c r="B283" s="2" t="s">
        <v>22</v>
      </c>
      <c r="C283" s="2">
        <v>5.5</v>
      </c>
      <c r="D283" s="2" t="s">
        <v>1149</v>
      </c>
      <c r="E283" s="2" t="s">
        <v>1150</v>
      </c>
      <c r="F283" s="2" t="s">
        <v>1149</v>
      </c>
      <c r="G283" s="49" t="s">
        <v>1151</v>
      </c>
      <c r="H283" s="50" t="s">
        <v>1152</v>
      </c>
    </row>
    <row r="284" spans="1:8">
      <c r="A284" s="2">
        <v>5</v>
      </c>
      <c r="B284" s="2" t="s">
        <v>22</v>
      </c>
      <c r="C284" s="2">
        <v>5.5</v>
      </c>
      <c r="D284" s="2" t="s">
        <v>1149</v>
      </c>
      <c r="E284" s="2" t="s">
        <v>1150</v>
      </c>
      <c r="F284" s="2" t="s">
        <v>1149</v>
      </c>
      <c r="G284" s="49" t="s">
        <v>1153</v>
      </c>
      <c r="H284" s="50" t="s">
        <v>764</v>
      </c>
    </row>
    <row r="285" spans="1:8">
      <c r="A285" s="2">
        <v>5</v>
      </c>
      <c r="B285" s="2" t="s">
        <v>22</v>
      </c>
      <c r="C285" s="2">
        <v>5.5</v>
      </c>
      <c r="D285" s="2" t="s">
        <v>1149</v>
      </c>
      <c r="E285" s="2" t="s">
        <v>1150</v>
      </c>
      <c r="F285" s="2" t="s">
        <v>1149</v>
      </c>
      <c r="G285" s="49" t="s">
        <v>1154</v>
      </c>
      <c r="H285" s="50" t="s">
        <v>766</v>
      </c>
    </row>
    <row r="286" spans="1:8">
      <c r="A286" s="2">
        <v>5</v>
      </c>
      <c r="B286" s="2" t="s">
        <v>22</v>
      </c>
      <c r="C286" s="2">
        <v>5.6</v>
      </c>
      <c r="D286" s="2" t="s">
        <v>1155</v>
      </c>
      <c r="E286" s="2" t="s">
        <v>1156</v>
      </c>
      <c r="F286" s="2" t="s">
        <v>1157</v>
      </c>
      <c r="G286" s="49" t="s">
        <v>1158</v>
      </c>
      <c r="H286" s="50" t="s">
        <v>1159</v>
      </c>
    </row>
    <row r="287" spans="1:8">
      <c r="A287" s="2">
        <v>5</v>
      </c>
      <c r="B287" s="2" t="s">
        <v>22</v>
      </c>
      <c r="C287" s="2">
        <v>5.6</v>
      </c>
      <c r="D287" s="2" t="s">
        <v>1155</v>
      </c>
      <c r="E287" s="2" t="s">
        <v>1156</v>
      </c>
      <c r="F287" s="2" t="s">
        <v>1157</v>
      </c>
      <c r="G287" s="49" t="s">
        <v>1160</v>
      </c>
      <c r="H287" s="50" t="s">
        <v>764</v>
      </c>
    </row>
    <row r="288" spans="1:8">
      <c r="A288" s="2">
        <v>5</v>
      </c>
      <c r="B288" s="2" t="s">
        <v>22</v>
      </c>
      <c r="C288" s="2">
        <v>5.6</v>
      </c>
      <c r="D288" s="2" t="s">
        <v>1155</v>
      </c>
      <c r="E288" s="2" t="s">
        <v>1156</v>
      </c>
      <c r="F288" s="2" t="s">
        <v>1157</v>
      </c>
      <c r="G288" s="49" t="s">
        <v>1161</v>
      </c>
      <c r="H288" s="50" t="s">
        <v>766</v>
      </c>
    </row>
    <row r="289" spans="1:8">
      <c r="A289" s="2">
        <v>5</v>
      </c>
      <c r="B289" s="2" t="s">
        <v>22</v>
      </c>
      <c r="C289" s="2">
        <v>5.6</v>
      </c>
      <c r="D289" s="2" t="s">
        <v>1155</v>
      </c>
      <c r="E289" s="2" t="s">
        <v>1162</v>
      </c>
      <c r="F289" s="2" t="s">
        <v>1163</v>
      </c>
      <c r="G289" s="49" t="s">
        <v>1164</v>
      </c>
      <c r="H289" s="50" t="s">
        <v>1165</v>
      </c>
    </row>
    <row r="290" spans="1:8">
      <c r="A290" s="2">
        <v>5</v>
      </c>
      <c r="B290" s="2" t="s">
        <v>22</v>
      </c>
      <c r="C290" s="2">
        <v>5.6</v>
      </c>
      <c r="D290" s="2" t="s">
        <v>1155</v>
      </c>
      <c r="E290" s="2" t="s">
        <v>1162</v>
      </c>
      <c r="F290" s="2" t="s">
        <v>1163</v>
      </c>
      <c r="G290" s="49" t="s">
        <v>1166</v>
      </c>
      <c r="H290" s="50" t="s">
        <v>764</v>
      </c>
    </row>
    <row r="291" spans="1:8">
      <c r="A291" s="2">
        <v>5</v>
      </c>
      <c r="B291" s="2" t="s">
        <v>22</v>
      </c>
      <c r="C291" s="2">
        <v>5.6</v>
      </c>
      <c r="D291" s="2" t="s">
        <v>1155</v>
      </c>
      <c r="E291" s="2" t="s">
        <v>1162</v>
      </c>
      <c r="F291" s="2" t="s">
        <v>1163</v>
      </c>
      <c r="G291" s="49" t="s">
        <v>1167</v>
      </c>
      <c r="H291" s="50" t="s">
        <v>766</v>
      </c>
    </row>
    <row r="292" spans="1:8">
      <c r="A292" s="2">
        <v>5</v>
      </c>
      <c r="B292" s="2" t="s">
        <v>22</v>
      </c>
      <c r="C292" s="2">
        <v>5.6</v>
      </c>
      <c r="D292" s="2" t="s">
        <v>1155</v>
      </c>
      <c r="E292" s="2" t="s">
        <v>1168</v>
      </c>
      <c r="F292" s="2" t="s">
        <v>1169</v>
      </c>
      <c r="G292" s="49" t="s">
        <v>1170</v>
      </c>
      <c r="H292" s="50" t="s">
        <v>1171</v>
      </c>
    </row>
    <row r="293" spans="1:8">
      <c r="A293" s="2">
        <v>5</v>
      </c>
      <c r="B293" s="2" t="s">
        <v>22</v>
      </c>
      <c r="C293" s="2">
        <v>5.6</v>
      </c>
      <c r="D293" s="2" t="s">
        <v>1155</v>
      </c>
      <c r="E293" s="2" t="s">
        <v>1168</v>
      </c>
      <c r="F293" s="2" t="s">
        <v>1169</v>
      </c>
      <c r="G293" s="49" t="s">
        <v>1172</v>
      </c>
      <c r="H293" s="50" t="s">
        <v>764</v>
      </c>
    </row>
    <row r="294" spans="1:8">
      <c r="A294" s="2">
        <v>5</v>
      </c>
      <c r="B294" s="2" t="s">
        <v>22</v>
      </c>
      <c r="C294" s="2">
        <v>5.6</v>
      </c>
      <c r="D294" s="2" t="s">
        <v>1155</v>
      </c>
      <c r="E294" s="2" t="s">
        <v>1168</v>
      </c>
      <c r="F294" s="2" t="s">
        <v>1169</v>
      </c>
      <c r="G294" s="49" t="s">
        <v>1173</v>
      </c>
      <c r="H294" s="50" t="s">
        <v>766</v>
      </c>
    </row>
    <row r="295" spans="1:8">
      <c r="A295" s="2">
        <v>5</v>
      </c>
      <c r="B295" s="2" t="s">
        <v>22</v>
      </c>
      <c r="C295" s="2">
        <v>5.6</v>
      </c>
      <c r="D295" s="2" t="s">
        <v>1155</v>
      </c>
      <c r="E295" s="2" t="s">
        <v>1174</v>
      </c>
      <c r="F295" s="2" t="s">
        <v>1175</v>
      </c>
      <c r="G295" s="49" t="s">
        <v>1176</v>
      </c>
      <c r="H295" s="50" t="s">
        <v>1177</v>
      </c>
    </row>
    <row r="296" spans="1:8">
      <c r="A296" s="2">
        <v>5</v>
      </c>
      <c r="B296" s="2" t="s">
        <v>22</v>
      </c>
      <c r="C296" s="2">
        <v>5.6</v>
      </c>
      <c r="D296" s="2" t="s">
        <v>1155</v>
      </c>
      <c r="E296" s="2" t="s">
        <v>1174</v>
      </c>
      <c r="F296" s="2" t="s">
        <v>1175</v>
      </c>
      <c r="G296" s="49" t="s">
        <v>1178</v>
      </c>
      <c r="H296" s="50" t="s">
        <v>764</v>
      </c>
    </row>
    <row r="297" spans="1:8">
      <c r="A297" s="2">
        <v>5</v>
      </c>
      <c r="B297" s="2" t="s">
        <v>22</v>
      </c>
      <c r="C297" s="2">
        <v>5.6</v>
      </c>
      <c r="D297" s="2" t="s">
        <v>1155</v>
      </c>
      <c r="E297" s="2" t="s">
        <v>1174</v>
      </c>
      <c r="F297" s="2" t="s">
        <v>1175</v>
      </c>
      <c r="G297" s="49" t="s">
        <v>1179</v>
      </c>
      <c r="H297" s="50" t="s">
        <v>766</v>
      </c>
    </row>
    <row r="298" spans="1:8">
      <c r="A298" s="2">
        <v>5</v>
      </c>
      <c r="B298" s="2" t="s">
        <v>22</v>
      </c>
      <c r="C298" s="2">
        <v>5.6</v>
      </c>
      <c r="D298" s="2" t="s">
        <v>1155</v>
      </c>
      <c r="E298" s="2" t="s">
        <v>1180</v>
      </c>
      <c r="F298" s="2" t="s">
        <v>1181</v>
      </c>
      <c r="G298" s="49" t="s">
        <v>1182</v>
      </c>
      <c r="H298" s="50" t="s">
        <v>1183</v>
      </c>
    </row>
    <row r="299" spans="1:8">
      <c r="A299" s="2">
        <v>5</v>
      </c>
      <c r="B299" s="2" t="s">
        <v>22</v>
      </c>
      <c r="C299" s="2">
        <v>5.6</v>
      </c>
      <c r="D299" s="2" t="s">
        <v>1155</v>
      </c>
      <c r="E299" s="2" t="s">
        <v>1180</v>
      </c>
      <c r="F299" s="2" t="s">
        <v>1181</v>
      </c>
      <c r="G299" s="49" t="s">
        <v>1184</v>
      </c>
      <c r="H299" s="50" t="s">
        <v>764</v>
      </c>
    </row>
    <row r="300" spans="1:8">
      <c r="A300" s="2">
        <v>5</v>
      </c>
      <c r="B300" s="2" t="s">
        <v>22</v>
      </c>
      <c r="C300" s="2">
        <v>5.6</v>
      </c>
      <c r="D300" s="2" t="s">
        <v>1155</v>
      </c>
      <c r="E300" s="2" t="s">
        <v>1180</v>
      </c>
      <c r="F300" s="2" t="s">
        <v>1181</v>
      </c>
      <c r="G300" s="49" t="s">
        <v>1185</v>
      </c>
      <c r="H300" s="50" t="s">
        <v>766</v>
      </c>
    </row>
    <row r="301" spans="1:8">
      <c r="A301" s="2">
        <v>5</v>
      </c>
      <c r="B301" s="2" t="s">
        <v>22</v>
      </c>
      <c r="C301" s="2">
        <v>5.6</v>
      </c>
      <c r="D301" s="2" t="s">
        <v>1155</v>
      </c>
      <c r="E301" s="2" t="s">
        <v>1186</v>
      </c>
      <c r="F301" s="2" t="s">
        <v>1187</v>
      </c>
      <c r="G301" s="49" t="s">
        <v>1188</v>
      </c>
      <c r="H301" s="50" t="s">
        <v>1189</v>
      </c>
    </row>
    <row r="302" spans="1:8">
      <c r="A302" s="2">
        <v>5</v>
      </c>
      <c r="B302" s="2" t="s">
        <v>22</v>
      </c>
      <c r="C302" s="2">
        <v>5.6</v>
      </c>
      <c r="D302" s="2" t="s">
        <v>1155</v>
      </c>
      <c r="E302" s="2" t="s">
        <v>1186</v>
      </c>
      <c r="F302" s="2" t="s">
        <v>1187</v>
      </c>
      <c r="G302" s="49" t="s">
        <v>1190</v>
      </c>
      <c r="H302" s="50" t="s">
        <v>764</v>
      </c>
    </row>
    <row r="303" spans="1:8">
      <c r="A303" s="2">
        <v>5</v>
      </c>
      <c r="B303" s="2" t="s">
        <v>22</v>
      </c>
      <c r="C303" s="2">
        <v>5.6</v>
      </c>
      <c r="D303" s="2" t="s">
        <v>1155</v>
      </c>
      <c r="E303" s="2" t="s">
        <v>1186</v>
      </c>
      <c r="F303" s="2" t="s">
        <v>1187</v>
      </c>
      <c r="G303" s="49" t="s">
        <v>1191</v>
      </c>
      <c r="H303" s="50" t="s">
        <v>766</v>
      </c>
    </row>
    <row r="304" spans="1:8">
      <c r="A304" s="2">
        <v>5</v>
      </c>
      <c r="B304" s="2" t="s">
        <v>22</v>
      </c>
      <c r="C304" s="2">
        <v>5.6</v>
      </c>
      <c r="D304" s="2" t="s">
        <v>1155</v>
      </c>
      <c r="E304" s="2" t="s">
        <v>1192</v>
      </c>
      <c r="F304" s="2" t="s">
        <v>1193</v>
      </c>
      <c r="G304" s="49" t="s">
        <v>1194</v>
      </c>
      <c r="H304" s="50" t="s">
        <v>1195</v>
      </c>
    </row>
    <row r="305" spans="1:8">
      <c r="A305" s="2">
        <v>5</v>
      </c>
      <c r="B305" s="2" t="s">
        <v>22</v>
      </c>
      <c r="C305" s="2">
        <v>5.6</v>
      </c>
      <c r="D305" s="2" t="s">
        <v>1155</v>
      </c>
      <c r="E305" s="2" t="s">
        <v>1192</v>
      </c>
      <c r="F305" s="2" t="s">
        <v>1193</v>
      </c>
      <c r="G305" s="49" t="s">
        <v>1196</v>
      </c>
      <c r="H305" s="50" t="s">
        <v>764</v>
      </c>
    </row>
    <row r="306" spans="1:8">
      <c r="A306" s="2">
        <v>5</v>
      </c>
      <c r="B306" s="2" t="s">
        <v>22</v>
      </c>
      <c r="C306" s="2">
        <v>5.6</v>
      </c>
      <c r="D306" s="2" t="s">
        <v>1155</v>
      </c>
      <c r="E306" s="2" t="s">
        <v>1192</v>
      </c>
      <c r="F306" s="2" t="s">
        <v>1193</v>
      </c>
      <c r="G306" s="49" t="s">
        <v>1197</v>
      </c>
      <c r="H306" s="50" t="s">
        <v>766</v>
      </c>
    </row>
    <row r="307" spans="1:8">
      <c r="A307" s="2">
        <v>5</v>
      </c>
      <c r="B307" s="2" t="s">
        <v>22</v>
      </c>
      <c r="C307" s="2">
        <v>5.6</v>
      </c>
      <c r="D307" s="2" t="s">
        <v>1155</v>
      </c>
      <c r="E307" s="2" t="s">
        <v>1198</v>
      </c>
      <c r="F307" s="2" t="s">
        <v>1199</v>
      </c>
      <c r="G307" s="49" t="s">
        <v>1200</v>
      </c>
      <c r="H307" s="50" t="s">
        <v>1201</v>
      </c>
    </row>
    <row r="308" spans="1:8">
      <c r="A308" s="2">
        <v>5</v>
      </c>
      <c r="B308" s="2" t="s">
        <v>22</v>
      </c>
      <c r="C308" s="2">
        <v>5.6</v>
      </c>
      <c r="D308" s="2" t="s">
        <v>1155</v>
      </c>
      <c r="E308" s="2" t="s">
        <v>1198</v>
      </c>
      <c r="F308" s="2" t="s">
        <v>1199</v>
      </c>
      <c r="G308" s="49" t="s">
        <v>1202</v>
      </c>
      <c r="H308" s="50" t="s">
        <v>1203</v>
      </c>
    </row>
    <row r="309" spans="1:8">
      <c r="A309" s="2">
        <v>5</v>
      </c>
      <c r="B309" s="2" t="s">
        <v>22</v>
      </c>
      <c r="C309" s="2">
        <v>5.6</v>
      </c>
      <c r="D309" s="2" t="s">
        <v>1155</v>
      </c>
      <c r="E309" s="2" t="s">
        <v>1198</v>
      </c>
      <c r="F309" s="2" t="s">
        <v>1199</v>
      </c>
      <c r="G309" s="49" t="s">
        <v>1204</v>
      </c>
      <c r="H309" s="50" t="s">
        <v>764</v>
      </c>
    </row>
    <row r="310" spans="1:8">
      <c r="A310" s="2">
        <v>5</v>
      </c>
      <c r="B310" s="2" t="s">
        <v>22</v>
      </c>
      <c r="C310" s="2">
        <v>5.6</v>
      </c>
      <c r="D310" s="2" t="s">
        <v>1155</v>
      </c>
      <c r="E310" s="2" t="s">
        <v>1198</v>
      </c>
      <c r="F310" s="2" t="s">
        <v>1199</v>
      </c>
      <c r="G310" s="49" t="s">
        <v>1205</v>
      </c>
      <c r="H310" s="50" t="s">
        <v>766</v>
      </c>
    </row>
    <row r="311" spans="1:8">
      <c r="A311" s="2">
        <v>5</v>
      </c>
      <c r="B311" s="2" t="s">
        <v>22</v>
      </c>
      <c r="C311" s="2">
        <v>5.7</v>
      </c>
      <c r="D311" s="2" t="s">
        <v>1206</v>
      </c>
      <c r="E311" s="2" t="s">
        <v>1207</v>
      </c>
      <c r="F311" s="2" t="s">
        <v>1208</v>
      </c>
      <c r="G311" s="49" t="s">
        <v>1209</v>
      </c>
      <c r="H311" s="50" t="s">
        <v>1210</v>
      </c>
    </row>
    <row r="312" spans="1:8">
      <c r="A312" s="2">
        <v>5</v>
      </c>
      <c r="B312" s="2" t="s">
        <v>22</v>
      </c>
      <c r="C312" s="2">
        <v>5.7</v>
      </c>
      <c r="D312" s="2" t="s">
        <v>1206</v>
      </c>
      <c r="E312" s="2" t="s">
        <v>1207</v>
      </c>
      <c r="F312" s="2" t="s">
        <v>1208</v>
      </c>
      <c r="G312" s="49" t="s">
        <v>1211</v>
      </c>
      <c r="H312" s="50" t="s">
        <v>764</v>
      </c>
    </row>
    <row r="313" spans="1:8">
      <c r="A313" s="2">
        <v>5</v>
      </c>
      <c r="B313" s="2" t="s">
        <v>22</v>
      </c>
      <c r="C313" s="2">
        <v>5.7</v>
      </c>
      <c r="D313" s="2" t="s">
        <v>1206</v>
      </c>
      <c r="E313" s="2" t="s">
        <v>1207</v>
      </c>
      <c r="F313" s="2" t="s">
        <v>1208</v>
      </c>
      <c r="G313" s="49" t="s">
        <v>1212</v>
      </c>
      <c r="H313" s="50" t="s">
        <v>766</v>
      </c>
    </row>
    <row r="314" spans="1:8">
      <c r="A314" s="2">
        <v>5</v>
      </c>
      <c r="B314" s="2" t="s">
        <v>22</v>
      </c>
      <c r="C314" s="2">
        <v>5.7</v>
      </c>
      <c r="D314" s="2" t="s">
        <v>1206</v>
      </c>
      <c r="E314" s="2" t="s">
        <v>1213</v>
      </c>
      <c r="F314" s="2" t="s">
        <v>1214</v>
      </c>
      <c r="G314" s="49" t="s">
        <v>1215</v>
      </c>
      <c r="H314" s="50" t="s">
        <v>1216</v>
      </c>
    </row>
    <row r="315" spans="1:8">
      <c r="A315" s="2">
        <v>5</v>
      </c>
      <c r="B315" s="2" t="s">
        <v>22</v>
      </c>
      <c r="C315" s="2">
        <v>5.7</v>
      </c>
      <c r="D315" s="2" t="s">
        <v>1206</v>
      </c>
      <c r="E315" s="2" t="s">
        <v>1213</v>
      </c>
      <c r="F315" s="2" t="s">
        <v>1214</v>
      </c>
      <c r="G315" s="49" t="s">
        <v>1217</v>
      </c>
      <c r="H315" s="50" t="s">
        <v>1218</v>
      </c>
    </row>
    <row r="316" spans="1:8">
      <c r="A316" s="2">
        <v>5</v>
      </c>
      <c r="B316" s="2" t="s">
        <v>22</v>
      </c>
      <c r="C316" s="2">
        <v>5.7</v>
      </c>
      <c r="D316" s="2" t="s">
        <v>1206</v>
      </c>
      <c r="E316" s="2" t="s">
        <v>1213</v>
      </c>
      <c r="F316" s="2" t="s">
        <v>1214</v>
      </c>
      <c r="G316" s="49" t="s">
        <v>1219</v>
      </c>
      <c r="H316" s="50" t="s">
        <v>1220</v>
      </c>
    </row>
    <row r="317" spans="1:8">
      <c r="A317" s="2">
        <v>5</v>
      </c>
      <c r="B317" s="2" t="s">
        <v>22</v>
      </c>
      <c r="C317" s="2">
        <v>5.7</v>
      </c>
      <c r="D317" s="2" t="s">
        <v>1206</v>
      </c>
      <c r="E317" s="2" t="s">
        <v>1213</v>
      </c>
      <c r="F317" s="2" t="s">
        <v>1214</v>
      </c>
      <c r="G317" s="49" t="s">
        <v>1221</v>
      </c>
      <c r="H317" s="50" t="s">
        <v>1220</v>
      </c>
    </row>
    <row r="318" spans="1:8">
      <c r="A318" s="2">
        <v>5</v>
      </c>
      <c r="B318" s="2" t="s">
        <v>22</v>
      </c>
      <c r="C318" s="2">
        <v>5.7</v>
      </c>
      <c r="D318" s="2" t="s">
        <v>1206</v>
      </c>
      <c r="E318" s="2" t="s">
        <v>1213</v>
      </c>
      <c r="F318" s="2" t="s">
        <v>1214</v>
      </c>
      <c r="G318" s="49" t="s">
        <v>1222</v>
      </c>
      <c r="H318" s="50" t="s">
        <v>1223</v>
      </c>
    </row>
    <row r="319" spans="1:8">
      <c r="A319" s="2">
        <v>5</v>
      </c>
      <c r="B319" s="2" t="s">
        <v>22</v>
      </c>
      <c r="C319" s="2">
        <v>5.7</v>
      </c>
      <c r="D319" s="2" t="s">
        <v>1206</v>
      </c>
      <c r="E319" s="2" t="s">
        <v>1213</v>
      </c>
      <c r="F319" s="2" t="s">
        <v>1214</v>
      </c>
      <c r="G319" s="49" t="s">
        <v>1224</v>
      </c>
      <c r="H319" s="50" t="s">
        <v>1225</v>
      </c>
    </row>
    <row r="320" spans="1:8">
      <c r="A320" s="2">
        <v>5</v>
      </c>
      <c r="B320" s="2" t="s">
        <v>22</v>
      </c>
      <c r="C320" s="2">
        <v>5.7</v>
      </c>
      <c r="D320" s="2" t="s">
        <v>1206</v>
      </c>
      <c r="E320" s="2" t="s">
        <v>1213</v>
      </c>
      <c r="F320" s="2" t="s">
        <v>1214</v>
      </c>
      <c r="G320" s="49" t="s">
        <v>1226</v>
      </c>
      <c r="H320" s="50" t="s">
        <v>1225</v>
      </c>
    </row>
    <row r="321" spans="1:8">
      <c r="A321" s="2">
        <v>5</v>
      </c>
      <c r="B321" s="2" t="s">
        <v>22</v>
      </c>
      <c r="C321" s="2">
        <v>5.7</v>
      </c>
      <c r="D321" s="2" t="s">
        <v>1206</v>
      </c>
      <c r="E321" s="2" t="s">
        <v>1213</v>
      </c>
      <c r="F321" s="2" t="s">
        <v>1214</v>
      </c>
      <c r="G321" s="49" t="s">
        <v>1227</v>
      </c>
      <c r="H321" s="50" t="s">
        <v>1228</v>
      </c>
    </row>
    <row r="322" spans="1:8">
      <c r="A322" s="2">
        <v>5</v>
      </c>
      <c r="B322" s="2" t="s">
        <v>22</v>
      </c>
      <c r="C322" s="2">
        <v>5.7</v>
      </c>
      <c r="D322" s="2" t="s">
        <v>1206</v>
      </c>
      <c r="E322" s="2" t="s">
        <v>1213</v>
      </c>
      <c r="F322" s="2" t="s">
        <v>1214</v>
      </c>
      <c r="G322" s="49" t="s">
        <v>1229</v>
      </c>
      <c r="H322" s="50" t="s">
        <v>1230</v>
      </c>
    </row>
    <row r="323" spans="1:8">
      <c r="A323" s="2">
        <v>5</v>
      </c>
      <c r="B323" s="2" t="s">
        <v>22</v>
      </c>
      <c r="C323" s="2">
        <v>5.7</v>
      </c>
      <c r="D323" s="2" t="s">
        <v>1206</v>
      </c>
      <c r="E323" s="2" t="s">
        <v>1213</v>
      </c>
      <c r="F323" s="2" t="s">
        <v>1214</v>
      </c>
      <c r="G323" s="49" t="s">
        <v>1231</v>
      </c>
      <c r="H323" s="50" t="s">
        <v>1232</v>
      </c>
    </row>
    <row r="324" spans="1:8">
      <c r="A324" s="2">
        <v>5</v>
      </c>
      <c r="B324" s="2" t="s">
        <v>22</v>
      </c>
      <c r="C324" s="2">
        <v>5.7</v>
      </c>
      <c r="D324" s="2" t="s">
        <v>1206</v>
      </c>
      <c r="E324" s="2" t="s">
        <v>1213</v>
      </c>
      <c r="F324" s="2" t="s">
        <v>1214</v>
      </c>
      <c r="G324" s="49" t="s">
        <v>1233</v>
      </c>
      <c r="H324" s="50" t="s">
        <v>1234</v>
      </c>
    </row>
    <row r="325" spans="1:8">
      <c r="A325" s="2">
        <v>5</v>
      </c>
      <c r="B325" s="2" t="s">
        <v>22</v>
      </c>
      <c r="C325" s="2">
        <v>5.7</v>
      </c>
      <c r="D325" s="2" t="s">
        <v>1206</v>
      </c>
      <c r="E325" s="2" t="s">
        <v>1213</v>
      </c>
      <c r="F325" s="2" t="s">
        <v>1214</v>
      </c>
      <c r="G325" s="49" t="s">
        <v>1235</v>
      </c>
      <c r="H325" s="50" t="s">
        <v>1236</v>
      </c>
    </row>
    <row r="326" spans="1:8">
      <c r="A326" s="2">
        <v>5</v>
      </c>
      <c r="B326" s="2" t="s">
        <v>22</v>
      </c>
      <c r="C326" s="2">
        <v>5.7</v>
      </c>
      <c r="D326" s="2" t="s">
        <v>1206</v>
      </c>
      <c r="E326" s="2" t="s">
        <v>1213</v>
      </c>
      <c r="F326" s="2" t="s">
        <v>1214</v>
      </c>
      <c r="G326" s="49" t="s">
        <v>1237</v>
      </c>
      <c r="H326" s="50" t="s">
        <v>764</v>
      </c>
    </row>
    <row r="327" spans="1:8">
      <c r="A327" s="2">
        <v>5</v>
      </c>
      <c r="B327" s="2" t="s">
        <v>22</v>
      </c>
      <c r="C327" s="2">
        <v>5.7</v>
      </c>
      <c r="D327" s="2" t="s">
        <v>1206</v>
      </c>
      <c r="E327" s="2" t="s">
        <v>1213</v>
      </c>
      <c r="F327" s="2" t="s">
        <v>1214</v>
      </c>
      <c r="G327" s="49" t="s">
        <v>1238</v>
      </c>
      <c r="H327" s="50" t="s">
        <v>766</v>
      </c>
    </row>
    <row r="328" spans="1:8">
      <c r="A328" s="2">
        <v>5</v>
      </c>
      <c r="B328" s="2" t="s">
        <v>22</v>
      </c>
      <c r="C328" s="2">
        <v>5.7</v>
      </c>
      <c r="D328" s="2" t="s">
        <v>1206</v>
      </c>
      <c r="E328" s="2" t="s">
        <v>1239</v>
      </c>
      <c r="F328" s="2" t="s">
        <v>1240</v>
      </c>
      <c r="G328" s="49" t="s">
        <v>1241</v>
      </c>
      <c r="H328" s="50" t="s">
        <v>1242</v>
      </c>
    </row>
    <row r="329" spans="1:8">
      <c r="A329" s="2">
        <v>5</v>
      </c>
      <c r="B329" s="2" t="s">
        <v>22</v>
      </c>
      <c r="C329" s="2">
        <v>5.7</v>
      </c>
      <c r="D329" s="2" t="s">
        <v>1206</v>
      </c>
      <c r="E329" s="2" t="s">
        <v>1239</v>
      </c>
      <c r="F329" s="2" t="s">
        <v>1240</v>
      </c>
      <c r="G329" s="49" t="s">
        <v>1243</v>
      </c>
      <c r="H329" s="50" t="s">
        <v>764</v>
      </c>
    </row>
    <row r="330" spans="1:8">
      <c r="A330" s="2">
        <v>5</v>
      </c>
      <c r="B330" s="2" t="s">
        <v>22</v>
      </c>
      <c r="C330" s="2">
        <v>5.7</v>
      </c>
      <c r="D330" s="2" t="s">
        <v>1206</v>
      </c>
      <c r="E330" s="2" t="s">
        <v>1239</v>
      </c>
      <c r="F330" s="2" t="s">
        <v>1240</v>
      </c>
      <c r="G330" s="49" t="s">
        <v>1244</v>
      </c>
      <c r="H330" s="50" t="s">
        <v>766</v>
      </c>
    </row>
    <row r="331" spans="1:8">
      <c r="A331" s="2">
        <v>5</v>
      </c>
      <c r="B331" s="2" t="s">
        <v>22</v>
      </c>
      <c r="C331" s="2">
        <v>5.8</v>
      </c>
      <c r="D331" s="2" t="s">
        <v>1245</v>
      </c>
      <c r="E331" s="2" t="s">
        <v>1246</v>
      </c>
      <c r="F331" s="2" t="s">
        <v>1247</v>
      </c>
      <c r="G331" s="49" t="s">
        <v>1248</v>
      </c>
      <c r="H331" s="50" t="s">
        <v>1249</v>
      </c>
    </row>
    <row r="332" spans="1:8">
      <c r="A332" s="2">
        <v>5</v>
      </c>
      <c r="B332" s="2" t="s">
        <v>22</v>
      </c>
      <c r="C332" s="2">
        <v>5.8</v>
      </c>
      <c r="D332" s="2" t="s">
        <v>1245</v>
      </c>
      <c r="E332" s="2" t="s">
        <v>1246</v>
      </c>
      <c r="F332" s="2" t="s">
        <v>1247</v>
      </c>
      <c r="G332" s="49" t="s">
        <v>1250</v>
      </c>
      <c r="H332" s="50" t="s">
        <v>764</v>
      </c>
    </row>
    <row r="333" spans="1:8">
      <c r="A333" s="2">
        <v>5</v>
      </c>
      <c r="B333" s="2" t="s">
        <v>22</v>
      </c>
      <c r="C333" s="2">
        <v>5.8</v>
      </c>
      <c r="D333" s="2" t="s">
        <v>1245</v>
      </c>
      <c r="E333" s="2" t="s">
        <v>1246</v>
      </c>
      <c r="F333" s="2" t="s">
        <v>1247</v>
      </c>
      <c r="G333" s="49" t="s">
        <v>1251</v>
      </c>
      <c r="H333" s="50" t="s">
        <v>766</v>
      </c>
    </row>
    <row r="334" spans="1:8">
      <c r="A334" s="2">
        <v>5</v>
      </c>
      <c r="B334" s="2" t="s">
        <v>22</v>
      </c>
      <c r="C334" s="2">
        <v>5.8</v>
      </c>
      <c r="D334" s="2" t="s">
        <v>1245</v>
      </c>
      <c r="E334" s="2" t="s">
        <v>1252</v>
      </c>
      <c r="F334" s="2" t="s">
        <v>1253</v>
      </c>
      <c r="G334" s="49" t="s">
        <v>1254</v>
      </c>
      <c r="H334" s="50" t="s">
        <v>1255</v>
      </c>
    </row>
    <row r="335" spans="1:8">
      <c r="A335" s="2">
        <v>5</v>
      </c>
      <c r="B335" s="2" t="s">
        <v>22</v>
      </c>
      <c r="C335" s="2">
        <v>5.8</v>
      </c>
      <c r="D335" s="2" t="s">
        <v>1245</v>
      </c>
      <c r="E335" s="2" t="s">
        <v>1252</v>
      </c>
      <c r="F335" s="2" t="s">
        <v>1253</v>
      </c>
      <c r="G335" s="49" t="s">
        <v>1256</v>
      </c>
      <c r="H335" s="50" t="s">
        <v>764</v>
      </c>
    </row>
    <row r="336" spans="1:8">
      <c r="A336" s="2">
        <v>5</v>
      </c>
      <c r="B336" s="2" t="s">
        <v>22</v>
      </c>
      <c r="C336" s="2">
        <v>5.8</v>
      </c>
      <c r="D336" s="2" t="s">
        <v>1245</v>
      </c>
      <c r="E336" s="2" t="s">
        <v>1252</v>
      </c>
      <c r="F336" s="2" t="s">
        <v>1253</v>
      </c>
      <c r="G336" s="49" t="s">
        <v>1257</v>
      </c>
      <c r="H336" s="50" t="s">
        <v>766</v>
      </c>
    </row>
    <row r="337" spans="1:8">
      <c r="A337" s="2">
        <v>5</v>
      </c>
      <c r="B337" s="2" t="s">
        <v>22</v>
      </c>
      <c r="C337" s="2">
        <v>5.8</v>
      </c>
      <c r="D337" s="2" t="s">
        <v>1245</v>
      </c>
      <c r="E337" s="2" t="s">
        <v>1258</v>
      </c>
      <c r="F337" s="2" t="s">
        <v>1259</v>
      </c>
      <c r="G337" s="49" t="s">
        <v>1260</v>
      </c>
      <c r="H337" s="50" t="s">
        <v>1261</v>
      </c>
    </row>
    <row r="338" spans="1:8">
      <c r="A338" s="2">
        <v>5</v>
      </c>
      <c r="B338" s="2" t="s">
        <v>22</v>
      </c>
      <c r="C338" s="2">
        <v>5.8</v>
      </c>
      <c r="D338" s="2" t="s">
        <v>1245</v>
      </c>
      <c r="E338" s="2" t="s">
        <v>1258</v>
      </c>
      <c r="F338" s="2" t="s">
        <v>1259</v>
      </c>
      <c r="G338" s="49" t="s">
        <v>1262</v>
      </c>
      <c r="H338" s="50" t="s">
        <v>764</v>
      </c>
    </row>
    <row r="339" spans="1:8">
      <c r="A339" s="2">
        <v>5</v>
      </c>
      <c r="B339" s="2" t="s">
        <v>22</v>
      </c>
      <c r="C339" s="2">
        <v>5.8</v>
      </c>
      <c r="D339" s="2" t="s">
        <v>1245</v>
      </c>
      <c r="E339" s="2" t="s">
        <v>1258</v>
      </c>
      <c r="F339" s="2" t="s">
        <v>1259</v>
      </c>
      <c r="G339" s="49" t="s">
        <v>1263</v>
      </c>
      <c r="H339" s="50" t="s">
        <v>766</v>
      </c>
    </row>
    <row r="340" spans="1:8">
      <c r="A340" s="2">
        <v>5</v>
      </c>
      <c r="B340" s="2" t="s">
        <v>22</v>
      </c>
      <c r="C340" s="2">
        <v>5.8</v>
      </c>
      <c r="D340" s="2" t="s">
        <v>1245</v>
      </c>
      <c r="E340" s="2" t="s">
        <v>1264</v>
      </c>
      <c r="F340" s="2" t="s">
        <v>1265</v>
      </c>
      <c r="G340" s="49" t="s">
        <v>1266</v>
      </c>
      <c r="H340" s="50" t="s">
        <v>1267</v>
      </c>
    </row>
    <row r="341" spans="1:8">
      <c r="A341" s="2">
        <v>5</v>
      </c>
      <c r="B341" s="2" t="s">
        <v>22</v>
      </c>
      <c r="C341" s="2">
        <v>5.8</v>
      </c>
      <c r="D341" s="2" t="s">
        <v>1245</v>
      </c>
      <c r="E341" s="2" t="s">
        <v>1264</v>
      </c>
      <c r="F341" s="2" t="s">
        <v>1265</v>
      </c>
      <c r="G341" s="49" t="s">
        <v>1268</v>
      </c>
      <c r="H341" s="50" t="s">
        <v>764</v>
      </c>
    </row>
    <row r="342" spans="1:8">
      <c r="A342" s="2">
        <v>5</v>
      </c>
      <c r="B342" s="2" t="s">
        <v>22</v>
      </c>
      <c r="C342" s="2">
        <v>5.8</v>
      </c>
      <c r="D342" s="2" t="s">
        <v>1245</v>
      </c>
      <c r="E342" s="2" t="s">
        <v>1264</v>
      </c>
      <c r="F342" s="2" t="s">
        <v>1265</v>
      </c>
      <c r="G342" s="49" t="s">
        <v>1269</v>
      </c>
      <c r="H342" s="50" t="s">
        <v>766</v>
      </c>
    </row>
    <row r="343" spans="1:8">
      <c r="A343" s="2">
        <v>5</v>
      </c>
      <c r="B343" s="2" t="s">
        <v>22</v>
      </c>
      <c r="C343" s="2">
        <v>5.8</v>
      </c>
      <c r="D343" s="2" t="s">
        <v>1245</v>
      </c>
      <c r="E343" s="2" t="s">
        <v>1270</v>
      </c>
      <c r="F343" s="2" t="s">
        <v>1271</v>
      </c>
      <c r="G343" s="49" t="s">
        <v>1272</v>
      </c>
      <c r="H343" s="50" t="s">
        <v>1273</v>
      </c>
    </row>
    <row r="344" spans="1:8">
      <c r="A344" s="2">
        <v>5</v>
      </c>
      <c r="B344" s="2" t="s">
        <v>22</v>
      </c>
      <c r="C344" s="2">
        <v>5.8</v>
      </c>
      <c r="D344" s="2" t="s">
        <v>1245</v>
      </c>
      <c r="E344" s="2" t="s">
        <v>1270</v>
      </c>
      <c r="F344" s="2" t="s">
        <v>1271</v>
      </c>
      <c r="G344" s="49" t="s">
        <v>1274</v>
      </c>
      <c r="H344" s="50" t="s">
        <v>764</v>
      </c>
    </row>
    <row r="345" spans="1:8">
      <c r="A345" s="2">
        <v>5</v>
      </c>
      <c r="B345" s="2" t="s">
        <v>22</v>
      </c>
      <c r="C345" s="2">
        <v>5.8</v>
      </c>
      <c r="D345" s="2" t="s">
        <v>1245</v>
      </c>
      <c r="E345" s="2" t="s">
        <v>1270</v>
      </c>
      <c r="F345" s="2" t="s">
        <v>1271</v>
      </c>
      <c r="G345" s="49" t="s">
        <v>1275</v>
      </c>
      <c r="H345" s="50" t="s">
        <v>766</v>
      </c>
    </row>
    <row r="346" spans="1:8">
      <c r="A346" s="2">
        <v>5</v>
      </c>
      <c r="B346" s="2" t="s">
        <v>22</v>
      </c>
      <c r="C346" s="2">
        <v>5.8</v>
      </c>
      <c r="D346" s="2" t="s">
        <v>1245</v>
      </c>
      <c r="E346" s="2" t="s">
        <v>1270</v>
      </c>
      <c r="F346" s="2" t="s">
        <v>1271</v>
      </c>
      <c r="G346" s="49" t="s">
        <v>1276</v>
      </c>
      <c r="H346" s="50" t="s">
        <v>1277</v>
      </c>
    </row>
    <row r="347" spans="1:8">
      <c r="A347" s="2">
        <v>5</v>
      </c>
      <c r="B347" s="2" t="s">
        <v>22</v>
      </c>
      <c r="C347" s="2">
        <v>5.8</v>
      </c>
      <c r="D347" s="2" t="s">
        <v>1245</v>
      </c>
      <c r="E347" s="2" t="s">
        <v>1270</v>
      </c>
      <c r="F347" s="2" t="s">
        <v>1271</v>
      </c>
      <c r="G347" s="49" t="s">
        <v>1278</v>
      </c>
      <c r="H347" s="50" t="s">
        <v>1279</v>
      </c>
    </row>
    <row r="348" spans="1:8">
      <c r="A348" s="2">
        <v>5</v>
      </c>
      <c r="B348" s="2" t="s">
        <v>22</v>
      </c>
      <c r="C348" s="2">
        <v>5.8</v>
      </c>
      <c r="D348" s="2" t="s">
        <v>1245</v>
      </c>
      <c r="E348" s="2" t="s">
        <v>1270</v>
      </c>
      <c r="F348" s="2" t="s">
        <v>1271</v>
      </c>
      <c r="G348" s="49" t="s">
        <v>1280</v>
      </c>
      <c r="H348" s="50" t="s">
        <v>1281</v>
      </c>
    </row>
    <row r="349" spans="1:8">
      <c r="A349" s="2">
        <v>5</v>
      </c>
      <c r="B349" s="2" t="s">
        <v>22</v>
      </c>
      <c r="C349" s="2">
        <v>5.8</v>
      </c>
      <c r="D349" s="2" t="s">
        <v>1245</v>
      </c>
      <c r="E349" s="2" t="s">
        <v>1270</v>
      </c>
      <c r="F349" s="2" t="s">
        <v>1271</v>
      </c>
      <c r="G349" s="49" t="s">
        <v>1282</v>
      </c>
      <c r="H349" s="50" t="s">
        <v>764</v>
      </c>
    </row>
    <row r="350" spans="1:8">
      <c r="A350" s="2">
        <v>5</v>
      </c>
      <c r="B350" s="2" t="s">
        <v>22</v>
      </c>
      <c r="C350" s="2">
        <v>5.8</v>
      </c>
      <c r="D350" s="2" t="s">
        <v>1245</v>
      </c>
      <c r="E350" s="2" t="s">
        <v>1270</v>
      </c>
      <c r="F350" s="2" t="s">
        <v>1271</v>
      </c>
      <c r="G350" s="49" t="s">
        <v>1283</v>
      </c>
      <c r="H350" s="50" t="s">
        <v>766</v>
      </c>
    </row>
    <row r="351" spans="1:8">
      <c r="A351" s="2">
        <v>5</v>
      </c>
      <c r="B351" s="2" t="s">
        <v>22</v>
      </c>
      <c r="C351" s="2">
        <v>5.8</v>
      </c>
      <c r="D351" s="2" t="s">
        <v>1245</v>
      </c>
      <c r="E351" s="2" t="s">
        <v>1284</v>
      </c>
      <c r="F351" s="2" t="s">
        <v>1285</v>
      </c>
      <c r="G351" s="49" t="s">
        <v>1286</v>
      </c>
      <c r="H351" s="50" t="s">
        <v>1287</v>
      </c>
    </row>
    <row r="352" spans="1:8">
      <c r="A352" s="2">
        <v>5</v>
      </c>
      <c r="B352" s="2" t="s">
        <v>22</v>
      </c>
      <c r="C352" s="2">
        <v>5.8</v>
      </c>
      <c r="D352" s="2" t="s">
        <v>1245</v>
      </c>
      <c r="E352" s="2" t="s">
        <v>1284</v>
      </c>
      <c r="F352" s="2" t="s">
        <v>1285</v>
      </c>
      <c r="G352" s="49" t="s">
        <v>1288</v>
      </c>
      <c r="H352" s="50" t="s">
        <v>764</v>
      </c>
    </row>
    <row r="353" spans="1:8">
      <c r="A353" s="2">
        <v>5</v>
      </c>
      <c r="B353" s="2" t="s">
        <v>22</v>
      </c>
      <c r="C353" s="2">
        <v>5.8</v>
      </c>
      <c r="D353" s="2" t="s">
        <v>1245</v>
      </c>
      <c r="E353" s="2" t="s">
        <v>1284</v>
      </c>
      <c r="F353" s="2" t="s">
        <v>1285</v>
      </c>
      <c r="G353" s="49" t="s">
        <v>1289</v>
      </c>
      <c r="H353" s="50" t="s">
        <v>766</v>
      </c>
    </row>
    <row r="354" spans="1:8">
      <c r="A354" s="2">
        <v>5</v>
      </c>
      <c r="B354" s="2" t="s">
        <v>22</v>
      </c>
      <c r="C354" s="2">
        <v>5.9</v>
      </c>
      <c r="D354" s="2" t="s">
        <v>1290</v>
      </c>
      <c r="E354" s="2" t="s">
        <v>1291</v>
      </c>
      <c r="F354" s="2" t="s">
        <v>1292</v>
      </c>
      <c r="G354" s="49" t="s">
        <v>1293</v>
      </c>
      <c r="H354" s="49" t="s">
        <v>1294</v>
      </c>
    </row>
    <row r="355" spans="1:8">
      <c r="A355" s="2">
        <v>5</v>
      </c>
      <c r="B355" s="2" t="s">
        <v>22</v>
      </c>
      <c r="C355" s="2">
        <v>5.9</v>
      </c>
      <c r="D355" s="2" t="s">
        <v>1290</v>
      </c>
      <c r="E355" s="2" t="s">
        <v>1291</v>
      </c>
      <c r="F355" s="2" t="s">
        <v>1292</v>
      </c>
      <c r="G355" s="49" t="s">
        <v>1295</v>
      </c>
      <c r="H355" s="50" t="s">
        <v>764</v>
      </c>
    </row>
    <row r="356" spans="1:8">
      <c r="A356" s="2">
        <v>5</v>
      </c>
      <c r="B356" s="2" t="s">
        <v>22</v>
      </c>
      <c r="C356" s="2">
        <v>5.9</v>
      </c>
      <c r="D356" s="2" t="s">
        <v>1290</v>
      </c>
      <c r="E356" s="2" t="s">
        <v>1291</v>
      </c>
      <c r="F356" s="2" t="s">
        <v>1292</v>
      </c>
      <c r="G356" s="49" t="s">
        <v>1296</v>
      </c>
      <c r="H356" s="50" t="s">
        <v>766</v>
      </c>
    </row>
    <row r="357" spans="1:8">
      <c r="A357" s="2">
        <v>5</v>
      </c>
      <c r="B357" s="2" t="s">
        <v>22</v>
      </c>
      <c r="C357" s="2">
        <v>5.9</v>
      </c>
      <c r="D357" s="2" t="s">
        <v>1290</v>
      </c>
      <c r="E357" s="2" t="s">
        <v>1297</v>
      </c>
      <c r="F357" s="2" t="s">
        <v>1298</v>
      </c>
      <c r="G357" s="49" t="s">
        <v>1299</v>
      </c>
      <c r="H357" s="50" t="s">
        <v>1300</v>
      </c>
    </row>
    <row r="358" spans="1:8">
      <c r="A358" s="2">
        <v>5</v>
      </c>
      <c r="B358" s="2" t="s">
        <v>22</v>
      </c>
      <c r="C358" s="2">
        <v>5.9</v>
      </c>
      <c r="D358" s="2" t="s">
        <v>1290</v>
      </c>
      <c r="E358" s="2" t="s">
        <v>1297</v>
      </c>
      <c r="F358" s="2" t="s">
        <v>1298</v>
      </c>
      <c r="G358" s="49" t="s">
        <v>1301</v>
      </c>
      <c r="H358" s="50" t="s">
        <v>764</v>
      </c>
    </row>
    <row r="359" spans="1:8">
      <c r="A359" s="2">
        <v>5</v>
      </c>
      <c r="B359" s="2" t="s">
        <v>22</v>
      </c>
      <c r="C359" s="2">
        <v>5.9</v>
      </c>
      <c r="D359" s="2" t="s">
        <v>1290</v>
      </c>
      <c r="E359" s="2" t="s">
        <v>1297</v>
      </c>
      <c r="F359" s="2" t="s">
        <v>1298</v>
      </c>
      <c r="G359" s="49" t="s">
        <v>1302</v>
      </c>
      <c r="H359" s="50" t="s">
        <v>766</v>
      </c>
    </row>
    <row r="360" spans="1:8">
      <c r="A360" s="2">
        <v>5</v>
      </c>
      <c r="B360" s="2" t="s">
        <v>22</v>
      </c>
      <c r="C360" s="51" t="s">
        <v>1303</v>
      </c>
      <c r="D360" s="2" t="s">
        <v>1304</v>
      </c>
      <c r="E360" s="2" t="s">
        <v>1305</v>
      </c>
      <c r="F360" s="2" t="s">
        <v>1306</v>
      </c>
      <c r="G360" s="49" t="s">
        <v>1307</v>
      </c>
      <c r="H360" s="50" t="s">
        <v>1308</v>
      </c>
    </row>
    <row r="361" spans="1:8">
      <c r="A361" s="2">
        <v>5</v>
      </c>
      <c r="B361" s="2" t="s">
        <v>22</v>
      </c>
      <c r="C361" s="51" t="s">
        <v>1303</v>
      </c>
      <c r="D361" s="2" t="s">
        <v>1304</v>
      </c>
      <c r="E361" s="2" t="s">
        <v>1305</v>
      </c>
      <c r="F361" s="2" t="s">
        <v>1306</v>
      </c>
      <c r="G361" s="49" t="s">
        <v>1309</v>
      </c>
      <c r="H361" s="50" t="s">
        <v>1310</v>
      </c>
    </row>
    <row r="362" spans="1:8">
      <c r="A362" s="2">
        <v>5</v>
      </c>
      <c r="B362" s="2" t="s">
        <v>22</v>
      </c>
      <c r="C362" s="51" t="s">
        <v>1303</v>
      </c>
      <c r="D362" s="2" t="s">
        <v>1304</v>
      </c>
      <c r="E362" s="2" t="s">
        <v>1305</v>
      </c>
      <c r="F362" s="2" t="s">
        <v>1306</v>
      </c>
      <c r="G362" s="49" t="s">
        <v>1311</v>
      </c>
      <c r="H362" s="50" t="s">
        <v>1312</v>
      </c>
    </row>
    <row r="363" spans="1:8">
      <c r="A363" s="2">
        <v>5</v>
      </c>
      <c r="B363" s="2" t="s">
        <v>22</v>
      </c>
      <c r="C363" s="51" t="s">
        <v>1303</v>
      </c>
      <c r="D363" s="2" t="s">
        <v>1304</v>
      </c>
      <c r="E363" s="2" t="s">
        <v>1305</v>
      </c>
      <c r="F363" s="2" t="s">
        <v>1306</v>
      </c>
      <c r="G363" s="49" t="s">
        <v>1313</v>
      </c>
      <c r="H363" s="50" t="s">
        <v>764</v>
      </c>
    </row>
    <row r="364" spans="1:8">
      <c r="A364" s="2">
        <v>5</v>
      </c>
      <c r="B364" s="2" t="s">
        <v>22</v>
      </c>
      <c r="C364" s="51" t="s">
        <v>1303</v>
      </c>
      <c r="D364" s="2" t="s">
        <v>1304</v>
      </c>
      <c r="E364" s="2" t="s">
        <v>1305</v>
      </c>
      <c r="F364" s="2" t="s">
        <v>1306</v>
      </c>
      <c r="G364" s="49" t="s">
        <v>1314</v>
      </c>
      <c r="H364" s="50" t="s">
        <v>766</v>
      </c>
    </row>
    <row r="365" spans="1:8">
      <c r="A365" s="2">
        <v>5</v>
      </c>
      <c r="B365" s="2" t="s">
        <v>22</v>
      </c>
      <c r="C365" s="51" t="s">
        <v>1303</v>
      </c>
      <c r="D365" s="2" t="s">
        <v>1304</v>
      </c>
      <c r="E365" s="2" t="s">
        <v>1305</v>
      </c>
      <c r="F365" s="2" t="s">
        <v>1306</v>
      </c>
      <c r="G365" s="49" t="s">
        <v>1315</v>
      </c>
      <c r="H365" s="50" t="s">
        <v>1316</v>
      </c>
    </row>
    <row r="366" spans="1:8">
      <c r="A366" s="2">
        <v>5</v>
      </c>
      <c r="B366" s="2" t="s">
        <v>22</v>
      </c>
      <c r="C366" s="51" t="s">
        <v>1303</v>
      </c>
      <c r="D366" s="2" t="s">
        <v>1304</v>
      </c>
      <c r="E366" s="2" t="s">
        <v>1305</v>
      </c>
      <c r="F366" s="2" t="s">
        <v>1306</v>
      </c>
      <c r="G366" s="49" t="s">
        <v>1317</v>
      </c>
      <c r="H366" s="50" t="s">
        <v>764</v>
      </c>
    </row>
    <row r="367" spans="1:8">
      <c r="A367" s="2">
        <v>5</v>
      </c>
      <c r="B367" s="2" t="s">
        <v>22</v>
      </c>
      <c r="C367" s="51" t="s">
        <v>1303</v>
      </c>
      <c r="D367" s="2" t="s">
        <v>1304</v>
      </c>
      <c r="E367" s="2" t="s">
        <v>1305</v>
      </c>
      <c r="F367" s="2" t="s">
        <v>1306</v>
      </c>
      <c r="G367" s="49" t="s">
        <v>1318</v>
      </c>
      <c r="H367" s="50" t="s">
        <v>766</v>
      </c>
    </row>
    <row r="368" spans="1:8">
      <c r="A368" s="2">
        <v>5</v>
      </c>
      <c r="B368" s="2" t="s">
        <v>22</v>
      </c>
      <c r="C368" s="51" t="s">
        <v>1303</v>
      </c>
      <c r="D368" s="2" t="s">
        <v>1304</v>
      </c>
      <c r="E368" s="2" t="s">
        <v>1319</v>
      </c>
      <c r="F368" s="2" t="s">
        <v>1320</v>
      </c>
      <c r="G368" s="49" t="s">
        <v>1321</v>
      </c>
      <c r="H368" s="50" t="s">
        <v>1322</v>
      </c>
    </row>
    <row r="369" spans="1:8">
      <c r="A369" s="2">
        <v>5</v>
      </c>
      <c r="B369" s="2" t="s">
        <v>22</v>
      </c>
      <c r="C369" s="51" t="s">
        <v>1303</v>
      </c>
      <c r="D369" s="2" t="s">
        <v>1304</v>
      </c>
      <c r="E369" s="2" t="s">
        <v>1319</v>
      </c>
      <c r="F369" s="2" t="s">
        <v>1320</v>
      </c>
      <c r="G369" s="49" t="s">
        <v>1323</v>
      </c>
      <c r="H369" s="50" t="s">
        <v>764</v>
      </c>
    </row>
    <row r="370" spans="1:8">
      <c r="A370" s="2">
        <v>5</v>
      </c>
      <c r="B370" s="2" t="s">
        <v>22</v>
      </c>
      <c r="C370" s="51" t="s">
        <v>1303</v>
      </c>
      <c r="D370" s="2" t="s">
        <v>1304</v>
      </c>
      <c r="E370" s="2" t="s">
        <v>1319</v>
      </c>
      <c r="F370" s="2" t="s">
        <v>1320</v>
      </c>
      <c r="G370" s="49" t="s">
        <v>1324</v>
      </c>
      <c r="H370" s="50" t="s">
        <v>766</v>
      </c>
    </row>
    <row r="371" spans="1:8">
      <c r="A371" s="2">
        <v>5</v>
      </c>
      <c r="B371" s="2" t="s">
        <v>22</v>
      </c>
      <c r="C371" s="51" t="s">
        <v>1303</v>
      </c>
      <c r="D371" s="2" t="s">
        <v>1304</v>
      </c>
      <c r="E371" s="2" t="s">
        <v>1325</v>
      </c>
      <c r="F371" s="2" t="s">
        <v>1326</v>
      </c>
      <c r="G371" s="49" t="s">
        <v>1327</v>
      </c>
      <c r="H371" s="50" t="s">
        <v>1328</v>
      </c>
    </row>
    <row r="372" spans="1:8">
      <c r="A372" s="2">
        <v>5</v>
      </c>
      <c r="B372" s="2" t="s">
        <v>22</v>
      </c>
      <c r="C372" s="51" t="s">
        <v>1303</v>
      </c>
      <c r="D372" s="2" t="s">
        <v>1304</v>
      </c>
      <c r="E372" s="2" t="s">
        <v>1325</v>
      </c>
      <c r="F372" s="2" t="s">
        <v>1326</v>
      </c>
      <c r="G372" s="49" t="s">
        <v>1329</v>
      </c>
      <c r="H372" s="50" t="s">
        <v>764</v>
      </c>
    </row>
    <row r="373" spans="1:8">
      <c r="A373" s="2">
        <v>5</v>
      </c>
      <c r="B373" s="2" t="s">
        <v>22</v>
      </c>
      <c r="C373" s="51" t="s">
        <v>1303</v>
      </c>
      <c r="D373" s="2" t="s">
        <v>1304</v>
      </c>
      <c r="E373" s="2" t="s">
        <v>1325</v>
      </c>
      <c r="F373" s="2" t="s">
        <v>1326</v>
      </c>
      <c r="G373" s="49" t="s">
        <v>1330</v>
      </c>
      <c r="H373" s="50" t="s">
        <v>766</v>
      </c>
    </row>
    <row r="374" spans="1:8">
      <c r="A374" s="2">
        <v>5</v>
      </c>
      <c r="B374" s="2" t="s">
        <v>22</v>
      </c>
      <c r="C374" s="51" t="s">
        <v>1303</v>
      </c>
      <c r="D374" s="2" t="s">
        <v>1304</v>
      </c>
      <c r="E374" s="2" t="s">
        <v>1331</v>
      </c>
      <c r="F374" s="2" t="s">
        <v>1332</v>
      </c>
      <c r="G374" s="49" t="s">
        <v>1333</v>
      </c>
      <c r="H374" s="50" t="s">
        <v>1334</v>
      </c>
    </row>
    <row r="375" spans="1:8">
      <c r="A375" s="2">
        <v>5</v>
      </c>
      <c r="B375" s="2" t="s">
        <v>22</v>
      </c>
      <c r="C375" s="51" t="s">
        <v>1303</v>
      </c>
      <c r="D375" s="2" t="s">
        <v>1304</v>
      </c>
      <c r="E375" s="2" t="s">
        <v>1331</v>
      </c>
      <c r="F375" s="2" t="s">
        <v>1332</v>
      </c>
      <c r="G375" s="49" t="s">
        <v>1335</v>
      </c>
      <c r="H375" s="50" t="s">
        <v>764</v>
      </c>
    </row>
    <row r="376" spans="1:8">
      <c r="A376" s="2">
        <v>5</v>
      </c>
      <c r="B376" s="2" t="s">
        <v>22</v>
      </c>
      <c r="C376" s="51" t="s">
        <v>1303</v>
      </c>
      <c r="D376" s="2" t="s">
        <v>1304</v>
      </c>
      <c r="E376" s="2" t="s">
        <v>1331</v>
      </c>
      <c r="F376" s="2" t="s">
        <v>1332</v>
      </c>
      <c r="G376" s="49" t="s">
        <v>1336</v>
      </c>
      <c r="H376" s="50" t="s">
        <v>766</v>
      </c>
    </row>
    <row r="377" spans="1:8">
      <c r="A377" s="2">
        <v>5</v>
      </c>
      <c r="B377" s="2" t="s">
        <v>22</v>
      </c>
      <c r="C377" s="51" t="s">
        <v>1303</v>
      </c>
      <c r="D377" s="2" t="s">
        <v>1304</v>
      </c>
      <c r="E377" s="2" t="s">
        <v>1337</v>
      </c>
      <c r="F377" s="2" t="s">
        <v>1338</v>
      </c>
      <c r="G377" s="49" t="s">
        <v>1339</v>
      </c>
      <c r="H377" s="50" t="s">
        <v>1340</v>
      </c>
    </row>
    <row r="378" spans="1:8">
      <c r="A378" s="2">
        <v>5</v>
      </c>
      <c r="B378" s="2" t="s">
        <v>22</v>
      </c>
      <c r="C378" s="51" t="s">
        <v>1303</v>
      </c>
      <c r="D378" s="2" t="s">
        <v>1304</v>
      </c>
      <c r="E378" s="2" t="s">
        <v>1337</v>
      </c>
      <c r="F378" s="2" t="s">
        <v>1338</v>
      </c>
      <c r="G378" s="49" t="s">
        <v>1341</v>
      </c>
      <c r="H378" s="50" t="s">
        <v>1342</v>
      </c>
    </row>
    <row r="379" spans="1:8">
      <c r="A379" s="2">
        <v>5</v>
      </c>
      <c r="B379" s="2" t="s">
        <v>22</v>
      </c>
      <c r="C379" s="51" t="s">
        <v>1303</v>
      </c>
      <c r="D379" s="2" t="s">
        <v>1304</v>
      </c>
      <c r="E379" s="2" t="s">
        <v>1337</v>
      </c>
      <c r="F379" s="2" t="s">
        <v>1338</v>
      </c>
      <c r="G379" s="49" t="s">
        <v>1343</v>
      </c>
      <c r="H379" s="50" t="s">
        <v>764</v>
      </c>
    </row>
    <row r="380" spans="1:8">
      <c r="A380" s="2">
        <v>5</v>
      </c>
      <c r="B380" s="2" t="s">
        <v>22</v>
      </c>
      <c r="C380" s="51" t="s">
        <v>1303</v>
      </c>
      <c r="D380" s="2" t="s">
        <v>1304</v>
      </c>
      <c r="E380" s="2" t="s">
        <v>1337</v>
      </c>
      <c r="F380" s="2" t="s">
        <v>1338</v>
      </c>
      <c r="G380" s="49" t="s">
        <v>1344</v>
      </c>
      <c r="H380" s="50" t="s">
        <v>766</v>
      </c>
    </row>
    <row r="381" spans="1:8">
      <c r="A381" s="2">
        <v>5</v>
      </c>
      <c r="B381" s="2" t="s">
        <v>22</v>
      </c>
      <c r="C381" s="51" t="s">
        <v>1303</v>
      </c>
      <c r="D381" s="2" t="s">
        <v>1304</v>
      </c>
      <c r="E381" s="2" t="s">
        <v>1345</v>
      </c>
      <c r="F381" s="2" t="s">
        <v>1346</v>
      </c>
      <c r="G381" s="49" t="s">
        <v>1347</v>
      </c>
      <c r="H381" s="50" t="s">
        <v>1348</v>
      </c>
    </row>
    <row r="382" spans="1:8">
      <c r="A382" s="2">
        <v>5</v>
      </c>
      <c r="B382" s="2" t="s">
        <v>22</v>
      </c>
      <c r="C382" s="51" t="s">
        <v>1303</v>
      </c>
      <c r="D382" s="2" t="s">
        <v>1304</v>
      </c>
      <c r="E382" s="2" t="s">
        <v>1345</v>
      </c>
      <c r="F382" s="2" t="s">
        <v>1346</v>
      </c>
      <c r="G382" s="49" t="s">
        <v>1349</v>
      </c>
      <c r="H382" s="50" t="s">
        <v>1350</v>
      </c>
    </row>
    <row r="383" spans="1:8">
      <c r="A383" s="2">
        <v>5</v>
      </c>
      <c r="B383" s="2" t="s">
        <v>22</v>
      </c>
      <c r="C383" s="51" t="s">
        <v>1303</v>
      </c>
      <c r="D383" s="2" t="s">
        <v>1304</v>
      </c>
      <c r="E383" s="2" t="s">
        <v>1345</v>
      </c>
      <c r="F383" s="2" t="s">
        <v>1346</v>
      </c>
      <c r="G383" s="49" t="s">
        <v>1351</v>
      </c>
      <c r="H383" s="50" t="s">
        <v>764</v>
      </c>
    </row>
    <row r="384" spans="1:8">
      <c r="A384" s="2">
        <v>5</v>
      </c>
      <c r="B384" s="2" t="s">
        <v>22</v>
      </c>
      <c r="C384" s="51" t="s">
        <v>1303</v>
      </c>
      <c r="D384" s="2" t="s">
        <v>1304</v>
      </c>
      <c r="E384" s="2" t="s">
        <v>1345</v>
      </c>
      <c r="F384" s="2" t="s">
        <v>1346</v>
      </c>
      <c r="G384" s="49" t="s">
        <v>1352</v>
      </c>
      <c r="H384" s="50" t="s">
        <v>766</v>
      </c>
    </row>
    <row r="385" spans="1:8">
      <c r="A385" s="2">
        <v>5</v>
      </c>
      <c r="B385" s="2" t="s">
        <v>22</v>
      </c>
      <c r="C385" s="51" t="s">
        <v>1303</v>
      </c>
      <c r="D385" s="2" t="s">
        <v>1304</v>
      </c>
      <c r="E385" s="2" t="s">
        <v>1353</v>
      </c>
      <c r="F385" s="2" t="s">
        <v>1354</v>
      </c>
      <c r="G385" s="49" t="s">
        <v>1355</v>
      </c>
      <c r="H385" s="50" t="s">
        <v>1356</v>
      </c>
    </row>
    <row r="386" spans="1:8">
      <c r="A386" s="2">
        <v>5</v>
      </c>
      <c r="B386" s="2" t="s">
        <v>22</v>
      </c>
      <c r="C386" s="51" t="s">
        <v>1303</v>
      </c>
      <c r="D386" s="2" t="s">
        <v>1304</v>
      </c>
      <c r="E386" s="2" t="s">
        <v>1353</v>
      </c>
      <c r="F386" s="2" t="s">
        <v>1354</v>
      </c>
      <c r="G386" s="49" t="s">
        <v>1357</v>
      </c>
      <c r="H386" s="50" t="s">
        <v>1358</v>
      </c>
    </row>
    <row r="387" spans="1:8">
      <c r="A387" s="2">
        <v>5</v>
      </c>
      <c r="B387" s="2" t="s">
        <v>22</v>
      </c>
      <c r="C387" s="51" t="s">
        <v>1303</v>
      </c>
      <c r="D387" s="2" t="s">
        <v>1304</v>
      </c>
      <c r="E387" s="2" t="s">
        <v>1353</v>
      </c>
      <c r="F387" s="2" t="s">
        <v>1354</v>
      </c>
      <c r="G387" s="49" t="s">
        <v>1359</v>
      </c>
      <c r="H387" s="50" t="s">
        <v>1360</v>
      </c>
    </row>
    <row r="388" spans="1:8">
      <c r="A388" s="2">
        <v>5</v>
      </c>
      <c r="B388" s="2" t="s">
        <v>22</v>
      </c>
      <c r="C388" s="51" t="s">
        <v>1303</v>
      </c>
      <c r="D388" s="2" t="s">
        <v>1304</v>
      </c>
      <c r="E388" s="2" t="s">
        <v>1353</v>
      </c>
      <c r="F388" s="2" t="s">
        <v>1354</v>
      </c>
      <c r="G388" s="49" t="s">
        <v>1361</v>
      </c>
      <c r="H388" s="50" t="s">
        <v>764</v>
      </c>
    </row>
    <row r="389" spans="1:8">
      <c r="A389" s="2">
        <v>5</v>
      </c>
      <c r="B389" s="2" t="s">
        <v>22</v>
      </c>
      <c r="C389" s="51" t="s">
        <v>1303</v>
      </c>
      <c r="D389" s="2" t="s">
        <v>1304</v>
      </c>
      <c r="E389" s="2" t="s">
        <v>1353</v>
      </c>
      <c r="F389" s="2" t="s">
        <v>1354</v>
      </c>
      <c r="G389" s="49" t="s">
        <v>1362</v>
      </c>
      <c r="H389" s="50" t="s">
        <v>766</v>
      </c>
    </row>
    <row r="390" spans="1:8">
      <c r="A390" s="2">
        <v>5</v>
      </c>
      <c r="B390" s="2" t="s">
        <v>22</v>
      </c>
      <c r="C390" s="51" t="s">
        <v>1303</v>
      </c>
      <c r="D390" s="2" t="s">
        <v>1304</v>
      </c>
      <c r="E390" s="2" t="s">
        <v>1363</v>
      </c>
      <c r="F390" s="2" t="s">
        <v>1364</v>
      </c>
      <c r="G390" s="49" t="s">
        <v>1365</v>
      </c>
      <c r="H390" s="50" t="s">
        <v>1366</v>
      </c>
    </row>
    <row r="391" spans="1:8">
      <c r="A391" s="2">
        <v>5</v>
      </c>
      <c r="B391" s="2" t="s">
        <v>22</v>
      </c>
      <c r="C391" s="51" t="s">
        <v>1303</v>
      </c>
      <c r="D391" s="2" t="s">
        <v>1304</v>
      </c>
      <c r="E391" s="2" t="s">
        <v>1363</v>
      </c>
      <c r="F391" s="2" t="s">
        <v>1364</v>
      </c>
      <c r="G391" s="49" t="s">
        <v>1367</v>
      </c>
      <c r="H391" s="50" t="s">
        <v>1368</v>
      </c>
    </row>
    <row r="392" spans="1:8">
      <c r="A392" s="2">
        <v>5</v>
      </c>
      <c r="B392" s="2" t="s">
        <v>22</v>
      </c>
      <c r="C392" s="51" t="s">
        <v>1303</v>
      </c>
      <c r="D392" s="2" t="s">
        <v>1304</v>
      </c>
      <c r="E392" s="2" t="s">
        <v>1363</v>
      </c>
      <c r="F392" s="2" t="s">
        <v>1364</v>
      </c>
      <c r="G392" s="49" t="s">
        <v>1369</v>
      </c>
      <c r="H392" s="50" t="s">
        <v>1370</v>
      </c>
    </row>
    <row r="393" spans="1:8">
      <c r="A393" s="2">
        <v>5</v>
      </c>
      <c r="B393" s="2" t="s">
        <v>22</v>
      </c>
      <c r="C393" s="51" t="s">
        <v>1303</v>
      </c>
      <c r="D393" s="2" t="s">
        <v>1304</v>
      </c>
      <c r="E393" s="2" t="s">
        <v>1363</v>
      </c>
      <c r="F393" s="2" t="s">
        <v>1364</v>
      </c>
      <c r="G393" s="49" t="s">
        <v>1371</v>
      </c>
      <c r="H393" s="50" t="s">
        <v>764</v>
      </c>
    </row>
    <row r="394" spans="1:8">
      <c r="A394" s="2">
        <v>5</v>
      </c>
      <c r="B394" s="2" t="s">
        <v>22</v>
      </c>
      <c r="C394" s="51" t="s">
        <v>1303</v>
      </c>
      <c r="D394" s="2" t="s">
        <v>1304</v>
      </c>
      <c r="E394" s="2" t="s">
        <v>1363</v>
      </c>
      <c r="F394" s="2" t="s">
        <v>1364</v>
      </c>
      <c r="G394" s="49" t="s">
        <v>1372</v>
      </c>
      <c r="H394" s="50" t="s">
        <v>766</v>
      </c>
    </row>
    <row r="395" spans="1:8">
      <c r="A395" s="2">
        <v>5</v>
      </c>
      <c r="B395" s="2" t="s">
        <v>22</v>
      </c>
      <c r="C395" s="51" t="s">
        <v>1303</v>
      </c>
      <c r="D395" s="2" t="s">
        <v>1304</v>
      </c>
      <c r="E395" s="2" t="s">
        <v>1373</v>
      </c>
      <c r="F395" s="2" t="s">
        <v>1374</v>
      </c>
      <c r="G395" s="49" t="s">
        <v>1375</v>
      </c>
      <c r="H395" s="50" t="s">
        <v>1376</v>
      </c>
    </row>
    <row r="396" spans="1:8">
      <c r="A396" s="2">
        <v>5</v>
      </c>
      <c r="B396" s="2" t="s">
        <v>22</v>
      </c>
      <c r="C396" s="51" t="s">
        <v>1303</v>
      </c>
      <c r="D396" s="2" t="s">
        <v>1304</v>
      </c>
      <c r="E396" s="2" t="s">
        <v>1373</v>
      </c>
      <c r="F396" s="2" t="s">
        <v>1374</v>
      </c>
      <c r="G396" s="49" t="s">
        <v>1377</v>
      </c>
      <c r="H396" s="50" t="s">
        <v>1378</v>
      </c>
    </row>
    <row r="397" spans="1:8">
      <c r="A397" s="2">
        <v>5</v>
      </c>
      <c r="B397" s="2" t="s">
        <v>22</v>
      </c>
      <c r="C397" s="51" t="s">
        <v>1303</v>
      </c>
      <c r="D397" s="2" t="s">
        <v>1304</v>
      </c>
      <c r="E397" s="2" t="s">
        <v>1373</v>
      </c>
      <c r="F397" s="2" t="s">
        <v>1374</v>
      </c>
      <c r="G397" s="49" t="s">
        <v>1379</v>
      </c>
      <c r="H397" s="50" t="s">
        <v>1380</v>
      </c>
    </row>
    <row r="398" spans="1:8">
      <c r="A398" s="2">
        <v>5</v>
      </c>
      <c r="B398" s="2" t="s">
        <v>22</v>
      </c>
      <c r="C398" s="51" t="s">
        <v>1303</v>
      </c>
      <c r="D398" s="2" t="s">
        <v>1304</v>
      </c>
      <c r="E398" s="2" t="s">
        <v>1373</v>
      </c>
      <c r="F398" s="2" t="s">
        <v>1374</v>
      </c>
      <c r="G398" s="49" t="s">
        <v>1381</v>
      </c>
      <c r="H398" s="50" t="s">
        <v>764</v>
      </c>
    </row>
    <row r="399" spans="1:8">
      <c r="A399" s="2">
        <v>5</v>
      </c>
      <c r="B399" s="2" t="s">
        <v>22</v>
      </c>
      <c r="C399" s="51" t="s">
        <v>1303</v>
      </c>
      <c r="D399" s="2" t="s">
        <v>1304</v>
      </c>
      <c r="E399" s="2" t="s">
        <v>1373</v>
      </c>
      <c r="F399" s="2" t="s">
        <v>1374</v>
      </c>
      <c r="G399" s="49" t="s">
        <v>1382</v>
      </c>
      <c r="H399" s="50" t="s">
        <v>766</v>
      </c>
    </row>
    <row r="400" spans="1:8">
      <c r="A400" s="2">
        <v>5</v>
      </c>
      <c r="B400" s="2" t="s">
        <v>22</v>
      </c>
      <c r="C400" s="51" t="s">
        <v>1303</v>
      </c>
      <c r="D400" s="2" t="s">
        <v>1304</v>
      </c>
      <c r="E400" s="2" t="s">
        <v>1383</v>
      </c>
      <c r="F400" s="2" t="s">
        <v>1384</v>
      </c>
      <c r="G400" s="49" t="s">
        <v>1385</v>
      </c>
      <c r="H400" s="50" t="s">
        <v>1386</v>
      </c>
    </row>
    <row r="401" spans="1:8">
      <c r="A401" s="2">
        <v>5</v>
      </c>
      <c r="B401" s="2" t="s">
        <v>22</v>
      </c>
      <c r="C401" s="51" t="s">
        <v>1303</v>
      </c>
      <c r="D401" s="2" t="s">
        <v>1304</v>
      </c>
      <c r="E401" s="2" t="s">
        <v>1383</v>
      </c>
      <c r="F401" s="2" t="s">
        <v>1384</v>
      </c>
      <c r="G401" s="49" t="s">
        <v>1387</v>
      </c>
      <c r="H401" s="50" t="s">
        <v>764</v>
      </c>
    </row>
    <row r="402" spans="1:8">
      <c r="A402" s="2">
        <v>5</v>
      </c>
      <c r="B402" s="2" t="s">
        <v>22</v>
      </c>
      <c r="C402" s="51" t="s">
        <v>1303</v>
      </c>
      <c r="D402" s="2" t="s">
        <v>1304</v>
      </c>
      <c r="E402" s="2" t="s">
        <v>1383</v>
      </c>
      <c r="F402" s="2" t="s">
        <v>1384</v>
      </c>
      <c r="G402" s="49" t="s">
        <v>1388</v>
      </c>
      <c r="H402" s="50" t="s">
        <v>766</v>
      </c>
    </row>
    <row r="403" spans="1:8">
      <c r="A403" s="2">
        <v>5</v>
      </c>
      <c r="B403" s="2" t="s">
        <v>22</v>
      </c>
      <c r="C403" s="2">
        <v>5.1100000000000003</v>
      </c>
      <c r="D403" s="2" t="s">
        <v>1389</v>
      </c>
      <c r="E403" s="2" t="s">
        <v>1390</v>
      </c>
      <c r="F403" s="2" t="s">
        <v>1391</v>
      </c>
      <c r="G403" s="49" t="s">
        <v>1392</v>
      </c>
      <c r="H403" s="50" t="s">
        <v>1393</v>
      </c>
    </row>
    <row r="404" spans="1:8">
      <c r="A404" s="2">
        <v>5</v>
      </c>
      <c r="B404" s="2" t="s">
        <v>22</v>
      </c>
      <c r="C404" s="2">
        <v>5.1100000000000003</v>
      </c>
      <c r="D404" s="2" t="s">
        <v>1389</v>
      </c>
      <c r="E404" s="2" t="s">
        <v>1390</v>
      </c>
      <c r="F404" s="2" t="s">
        <v>1391</v>
      </c>
      <c r="G404" s="49" t="s">
        <v>1394</v>
      </c>
      <c r="H404" s="50" t="s">
        <v>1395</v>
      </c>
    </row>
    <row r="405" spans="1:8">
      <c r="A405" s="2">
        <v>5</v>
      </c>
      <c r="B405" s="2" t="s">
        <v>22</v>
      </c>
      <c r="C405" s="2">
        <v>5.1100000000000003</v>
      </c>
      <c r="D405" s="2" t="s">
        <v>1389</v>
      </c>
      <c r="E405" s="2" t="s">
        <v>1390</v>
      </c>
      <c r="F405" s="2" t="s">
        <v>1391</v>
      </c>
      <c r="G405" s="49" t="s">
        <v>1396</v>
      </c>
      <c r="H405" s="50" t="s">
        <v>1397</v>
      </c>
    </row>
    <row r="406" spans="1:8">
      <c r="A406" s="2">
        <v>5</v>
      </c>
      <c r="B406" s="2" t="s">
        <v>22</v>
      </c>
      <c r="C406" s="2">
        <v>5.1100000000000003</v>
      </c>
      <c r="D406" s="2" t="s">
        <v>1389</v>
      </c>
      <c r="E406" s="2" t="s">
        <v>1390</v>
      </c>
      <c r="F406" s="2" t="s">
        <v>1391</v>
      </c>
      <c r="G406" s="49" t="s">
        <v>1398</v>
      </c>
      <c r="H406" s="50" t="s">
        <v>1399</v>
      </c>
    </row>
    <row r="407" spans="1:8">
      <c r="A407" s="2">
        <v>5</v>
      </c>
      <c r="B407" s="2" t="s">
        <v>22</v>
      </c>
      <c r="C407" s="2">
        <v>5.1100000000000003</v>
      </c>
      <c r="D407" s="2" t="s">
        <v>1389</v>
      </c>
      <c r="E407" s="2" t="s">
        <v>1390</v>
      </c>
      <c r="F407" s="2" t="s">
        <v>1391</v>
      </c>
      <c r="G407" s="49" t="s">
        <v>1400</v>
      </c>
      <c r="H407" s="50" t="s">
        <v>1401</v>
      </c>
    </row>
    <row r="408" spans="1:8">
      <c r="A408" s="2">
        <v>5</v>
      </c>
      <c r="B408" s="2" t="s">
        <v>22</v>
      </c>
      <c r="C408" s="2">
        <v>5.1100000000000003</v>
      </c>
      <c r="D408" s="2" t="s">
        <v>1389</v>
      </c>
      <c r="E408" s="2" t="s">
        <v>1390</v>
      </c>
      <c r="F408" s="2" t="s">
        <v>1391</v>
      </c>
      <c r="G408" s="49" t="s">
        <v>1402</v>
      </c>
      <c r="H408" s="50" t="s">
        <v>764</v>
      </c>
    </row>
    <row r="409" spans="1:8">
      <c r="A409" s="2">
        <v>5</v>
      </c>
      <c r="B409" s="2" t="s">
        <v>22</v>
      </c>
      <c r="C409" s="2">
        <v>5.1100000000000003</v>
      </c>
      <c r="D409" s="2" t="s">
        <v>1389</v>
      </c>
      <c r="E409" s="2" t="s">
        <v>1390</v>
      </c>
      <c r="F409" s="2" t="s">
        <v>1391</v>
      </c>
      <c r="G409" s="49" t="s">
        <v>1403</v>
      </c>
      <c r="H409" s="50" t="s">
        <v>766</v>
      </c>
    </row>
    <row r="410" spans="1:8">
      <c r="A410" s="2">
        <v>5</v>
      </c>
      <c r="B410" s="2" t="s">
        <v>22</v>
      </c>
      <c r="C410" s="2">
        <v>5.1100000000000003</v>
      </c>
      <c r="D410" s="2" t="s">
        <v>1389</v>
      </c>
      <c r="E410" s="2" t="s">
        <v>1404</v>
      </c>
      <c r="F410" s="2" t="s">
        <v>1405</v>
      </c>
      <c r="G410" s="49" t="s">
        <v>1406</v>
      </c>
      <c r="H410" s="50" t="s">
        <v>1407</v>
      </c>
    </row>
    <row r="411" spans="1:8">
      <c r="A411" s="2">
        <v>5</v>
      </c>
      <c r="B411" s="2" t="s">
        <v>22</v>
      </c>
      <c r="C411" s="2">
        <v>5.1100000000000003</v>
      </c>
      <c r="D411" s="2" t="s">
        <v>1389</v>
      </c>
      <c r="E411" s="2" t="s">
        <v>1404</v>
      </c>
      <c r="F411" s="2" t="s">
        <v>1405</v>
      </c>
      <c r="G411" s="49" t="s">
        <v>1408</v>
      </c>
      <c r="H411" s="50" t="s">
        <v>1409</v>
      </c>
    </row>
    <row r="412" spans="1:8">
      <c r="A412" s="2">
        <v>5</v>
      </c>
      <c r="B412" s="2" t="s">
        <v>22</v>
      </c>
      <c r="C412" s="2">
        <v>5.1100000000000003</v>
      </c>
      <c r="D412" s="2" t="s">
        <v>1389</v>
      </c>
      <c r="E412" s="2" t="s">
        <v>1404</v>
      </c>
      <c r="F412" s="2" t="s">
        <v>1405</v>
      </c>
      <c r="G412" s="49" t="s">
        <v>1410</v>
      </c>
      <c r="H412" s="50" t="s">
        <v>1411</v>
      </c>
    </row>
    <row r="413" spans="1:8">
      <c r="A413" s="2">
        <v>5</v>
      </c>
      <c r="B413" s="2" t="s">
        <v>22</v>
      </c>
      <c r="C413" s="2">
        <v>5.1100000000000003</v>
      </c>
      <c r="D413" s="2" t="s">
        <v>1389</v>
      </c>
      <c r="E413" s="2" t="s">
        <v>1404</v>
      </c>
      <c r="F413" s="2" t="s">
        <v>1405</v>
      </c>
      <c r="G413" s="49" t="s">
        <v>1412</v>
      </c>
      <c r="H413" s="50" t="s">
        <v>1413</v>
      </c>
    </row>
    <row r="414" spans="1:8">
      <c r="A414" s="2">
        <v>5</v>
      </c>
      <c r="B414" s="2" t="s">
        <v>22</v>
      </c>
      <c r="C414" s="2">
        <v>5.1100000000000003</v>
      </c>
      <c r="D414" s="2" t="s">
        <v>1389</v>
      </c>
      <c r="E414" s="2" t="s">
        <v>1404</v>
      </c>
      <c r="F414" s="2" t="s">
        <v>1405</v>
      </c>
      <c r="G414" s="49" t="s">
        <v>1414</v>
      </c>
      <c r="H414" s="50" t="s">
        <v>1415</v>
      </c>
    </row>
    <row r="415" spans="1:8">
      <c r="A415" s="2">
        <v>5</v>
      </c>
      <c r="B415" s="2" t="s">
        <v>22</v>
      </c>
      <c r="C415" s="2">
        <v>5.1100000000000003</v>
      </c>
      <c r="D415" s="2" t="s">
        <v>1389</v>
      </c>
      <c r="E415" s="2" t="s">
        <v>1404</v>
      </c>
      <c r="F415" s="2" t="s">
        <v>1405</v>
      </c>
      <c r="G415" s="49" t="s">
        <v>1416</v>
      </c>
      <c r="H415" s="50" t="s">
        <v>764</v>
      </c>
    </row>
    <row r="416" spans="1:8">
      <c r="A416" s="2">
        <v>5</v>
      </c>
      <c r="B416" s="2" t="s">
        <v>22</v>
      </c>
      <c r="C416" s="2">
        <v>5.1100000000000003</v>
      </c>
      <c r="D416" s="2" t="s">
        <v>1389</v>
      </c>
      <c r="E416" s="2" t="s">
        <v>1404</v>
      </c>
      <c r="F416" s="2" t="s">
        <v>1405</v>
      </c>
      <c r="G416" s="49" t="s">
        <v>1417</v>
      </c>
      <c r="H416" s="50" t="s">
        <v>766</v>
      </c>
    </row>
    <row r="417" spans="1:8">
      <c r="A417" s="2">
        <v>5</v>
      </c>
      <c r="B417" s="2" t="s">
        <v>22</v>
      </c>
      <c r="C417" s="2">
        <v>5.1100000000000003</v>
      </c>
      <c r="D417" s="2" t="s">
        <v>1389</v>
      </c>
      <c r="E417" s="2" t="s">
        <v>1418</v>
      </c>
      <c r="F417" s="2" t="s">
        <v>1419</v>
      </c>
      <c r="G417" s="49" t="s">
        <v>1420</v>
      </c>
      <c r="H417" s="50" t="s">
        <v>1421</v>
      </c>
    </row>
    <row r="418" spans="1:8">
      <c r="A418" s="2">
        <v>5</v>
      </c>
      <c r="B418" s="2" t="s">
        <v>22</v>
      </c>
      <c r="C418" s="2">
        <v>5.1100000000000003</v>
      </c>
      <c r="D418" s="2" t="s">
        <v>1389</v>
      </c>
      <c r="E418" s="2" t="s">
        <v>1418</v>
      </c>
      <c r="F418" s="2" t="s">
        <v>1419</v>
      </c>
      <c r="G418" s="49" t="s">
        <v>1422</v>
      </c>
      <c r="H418" s="50" t="s">
        <v>764</v>
      </c>
    </row>
    <row r="419" spans="1:8">
      <c r="A419" s="2">
        <v>5</v>
      </c>
      <c r="B419" s="2" t="s">
        <v>22</v>
      </c>
      <c r="C419" s="2">
        <v>5.1100000000000003</v>
      </c>
      <c r="D419" s="2" t="s">
        <v>1389</v>
      </c>
      <c r="E419" s="2" t="s">
        <v>1418</v>
      </c>
      <c r="F419" s="2" t="s">
        <v>1419</v>
      </c>
      <c r="G419" s="49" t="s">
        <v>1423</v>
      </c>
      <c r="H419" s="50" t="s">
        <v>766</v>
      </c>
    </row>
    <row r="420" spans="1:8">
      <c r="A420" s="2">
        <v>5</v>
      </c>
      <c r="B420" s="2" t="s">
        <v>22</v>
      </c>
      <c r="C420" s="2">
        <v>5.12</v>
      </c>
      <c r="D420" s="2" t="s">
        <v>1424</v>
      </c>
      <c r="E420" s="2" t="s">
        <v>1425</v>
      </c>
      <c r="F420" s="2" t="s">
        <v>1426</v>
      </c>
      <c r="G420" s="49" t="s">
        <v>1427</v>
      </c>
      <c r="H420" s="50" t="s">
        <v>1428</v>
      </c>
    </row>
    <row r="421" spans="1:8">
      <c r="A421" s="2">
        <v>5</v>
      </c>
      <c r="B421" s="2" t="s">
        <v>22</v>
      </c>
      <c r="C421" s="2">
        <v>5.12</v>
      </c>
      <c r="D421" s="2" t="s">
        <v>1424</v>
      </c>
      <c r="E421" s="2" t="s">
        <v>1425</v>
      </c>
      <c r="F421" s="2" t="s">
        <v>1426</v>
      </c>
      <c r="G421" s="49" t="s">
        <v>1429</v>
      </c>
      <c r="H421" s="50" t="s">
        <v>1430</v>
      </c>
    </row>
    <row r="422" spans="1:8">
      <c r="A422" s="2">
        <v>5</v>
      </c>
      <c r="B422" s="2" t="s">
        <v>22</v>
      </c>
      <c r="C422" s="2">
        <v>5.12</v>
      </c>
      <c r="D422" s="2" t="s">
        <v>1424</v>
      </c>
      <c r="E422" s="2" t="s">
        <v>1425</v>
      </c>
      <c r="F422" s="2" t="s">
        <v>1426</v>
      </c>
      <c r="G422" s="49" t="s">
        <v>1431</v>
      </c>
      <c r="H422" s="50" t="s">
        <v>1432</v>
      </c>
    </row>
    <row r="423" spans="1:8">
      <c r="A423" s="2">
        <v>5</v>
      </c>
      <c r="B423" s="2" t="s">
        <v>22</v>
      </c>
      <c r="C423" s="2">
        <v>5.12</v>
      </c>
      <c r="D423" s="2" t="s">
        <v>1424</v>
      </c>
      <c r="E423" s="2" t="s">
        <v>1425</v>
      </c>
      <c r="F423" s="2" t="s">
        <v>1426</v>
      </c>
      <c r="G423" s="49" t="s">
        <v>1433</v>
      </c>
      <c r="H423" s="50" t="s">
        <v>1434</v>
      </c>
    </row>
    <row r="424" spans="1:8">
      <c r="A424" s="2">
        <v>5</v>
      </c>
      <c r="B424" s="2" t="s">
        <v>22</v>
      </c>
      <c r="C424" s="2">
        <v>5.12</v>
      </c>
      <c r="D424" s="2" t="s">
        <v>1424</v>
      </c>
      <c r="E424" s="2" t="s">
        <v>1425</v>
      </c>
      <c r="F424" s="2" t="s">
        <v>1426</v>
      </c>
      <c r="G424" s="49" t="s">
        <v>1435</v>
      </c>
      <c r="H424" s="50" t="s">
        <v>1436</v>
      </c>
    </row>
    <row r="425" spans="1:8">
      <c r="A425" s="2">
        <v>5</v>
      </c>
      <c r="B425" s="2" t="s">
        <v>22</v>
      </c>
      <c r="C425" s="2">
        <v>5.12</v>
      </c>
      <c r="D425" s="2" t="s">
        <v>1424</v>
      </c>
      <c r="E425" s="2" t="s">
        <v>1425</v>
      </c>
      <c r="F425" s="2" t="s">
        <v>1426</v>
      </c>
      <c r="G425" s="49" t="s">
        <v>1437</v>
      </c>
      <c r="H425" s="50" t="s">
        <v>1438</v>
      </c>
    </row>
    <row r="426" spans="1:8">
      <c r="A426" s="2">
        <v>5</v>
      </c>
      <c r="B426" s="2" t="s">
        <v>22</v>
      </c>
      <c r="C426" s="2">
        <v>5.12</v>
      </c>
      <c r="D426" s="2" t="s">
        <v>1424</v>
      </c>
      <c r="E426" s="2" t="s">
        <v>1425</v>
      </c>
      <c r="F426" s="2" t="s">
        <v>1426</v>
      </c>
      <c r="G426" s="49" t="s">
        <v>1439</v>
      </c>
      <c r="H426" s="50" t="s">
        <v>1440</v>
      </c>
    </row>
    <row r="427" spans="1:8">
      <c r="A427" s="2">
        <v>5</v>
      </c>
      <c r="B427" s="2" t="s">
        <v>22</v>
      </c>
      <c r="C427" s="2">
        <v>5.12</v>
      </c>
      <c r="D427" s="2" t="s">
        <v>1424</v>
      </c>
      <c r="E427" s="2" t="s">
        <v>1425</v>
      </c>
      <c r="F427" s="2" t="s">
        <v>1426</v>
      </c>
      <c r="G427" s="49" t="s">
        <v>1441</v>
      </c>
      <c r="H427" s="50" t="s">
        <v>1442</v>
      </c>
    </row>
    <row r="428" spans="1:8">
      <c r="A428" s="2">
        <v>5</v>
      </c>
      <c r="B428" s="2" t="s">
        <v>22</v>
      </c>
      <c r="C428" s="2">
        <v>5.12</v>
      </c>
      <c r="D428" s="2" t="s">
        <v>1424</v>
      </c>
      <c r="E428" s="2" t="s">
        <v>1425</v>
      </c>
      <c r="F428" s="2" t="s">
        <v>1426</v>
      </c>
      <c r="G428" s="49" t="s">
        <v>1443</v>
      </c>
      <c r="H428" s="50" t="s">
        <v>1444</v>
      </c>
    </row>
    <row r="429" spans="1:8">
      <c r="A429" s="2">
        <v>5</v>
      </c>
      <c r="B429" s="2" t="s">
        <v>22</v>
      </c>
      <c r="C429" s="2">
        <v>5.12</v>
      </c>
      <c r="D429" s="2" t="s">
        <v>1424</v>
      </c>
      <c r="E429" s="2" t="s">
        <v>1425</v>
      </c>
      <c r="F429" s="2" t="s">
        <v>1426</v>
      </c>
      <c r="G429" s="49" t="s">
        <v>1445</v>
      </c>
      <c r="H429" s="50" t="s">
        <v>1446</v>
      </c>
    </row>
    <row r="430" spans="1:8">
      <c r="A430" s="2">
        <v>5</v>
      </c>
      <c r="B430" s="2" t="s">
        <v>22</v>
      </c>
      <c r="C430" s="2">
        <v>5.12</v>
      </c>
      <c r="D430" s="2" t="s">
        <v>1424</v>
      </c>
      <c r="E430" s="2" t="s">
        <v>1425</v>
      </c>
      <c r="F430" s="2" t="s">
        <v>1426</v>
      </c>
      <c r="G430" s="49" t="s">
        <v>1447</v>
      </c>
      <c r="H430" s="50" t="s">
        <v>1448</v>
      </c>
    </row>
    <row r="431" spans="1:8">
      <c r="A431" s="2">
        <v>5</v>
      </c>
      <c r="B431" s="2" t="s">
        <v>22</v>
      </c>
      <c r="C431" s="2">
        <v>5.12</v>
      </c>
      <c r="D431" s="2" t="s">
        <v>1424</v>
      </c>
      <c r="E431" s="2" t="s">
        <v>1425</v>
      </c>
      <c r="F431" s="2" t="s">
        <v>1426</v>
      </c>
      <c r="G431" s="49" t="s">
        <v>1449</v>
      </c>
      <c r="H431" s="50" t="s">
        <v>1450</v>
      </c>
    </row>
    <row r="432" spans="1:8">
      <c r="A432" s="2">
        <v>5</v>
      </c>
      <c r="B432" s="2" t="s">
        <v>22</v>
      </c>
      <c r="C432" s="2">
        <v>5.12</v>
      </c>
      <c r="D432" s="2" t="s">
        <v>1424</v>
      </c>
      <c r="E432" s="2" t="s">
        <v>1425</v>
      </c>
      <c r="F432" s="2" t="s">
        <v>1426</v>
      </c>
      <c r="G432" s="49" t="s">
        <v>1451</v>
      </c>
      <c r="H432" s="50" t="s">
        <v>1452</v>
      </c>
    </row>
    <row r="433" spans="1:8">
      <c r="A433" s="2">
        <v>5</v>
      </c>
      <c r="B433" s="2" t="s">
        <v>22</v>
      </c>
      <c r="C433" s="2">
        <v>5.12</v>
      </c>
      <c r="D433" s="2" t="s">
        <v>1424</v>
      </c>
      <c r="E433" s="2" t="s">
        <v>1425</v>
      </c>
      <c r="F433" s="2" t="s">
        <v>1426</v>
      </c>
      <c r="G433" s="49" t="s">
        <v>1453</v>
      </c>
      <c r="H433" s="50" t="s">
        <v>1454</v>
      </c>
    </row>
    <row r="434" spans="1:8">
      <c r="A434" s="2">
        <v>5</v>
      </c>
      <c r="B434" s="2" t="s">
        <v>22</v>
      </c>
      <c r="C434" s="2">
        <v>5.12</v>
      </c>
      <c r="D434" s="2" t="s">
        <v>1424</v>
      </c>
      <c r="E434" s="2" t="s">
        <v>1425</v>
      </c>
      <c r="F434" s="2" t="s">
        <v>1426</v>
      </c>
      <c r="G434" s="49" t="s">
        <v>1455</v>
      </c>
      <c r="H434" s="50" t="s">
        <v>1456</v>
      </c>
    </row>
    <row r="435" spans="1:8">
      <c r="A435" s="2">
        <v>5</v>
      </c>
      <c r="B435" s="2" t="s">
        <v>22</v>
      </c>
      <c r="C435" s="2">
        <v>5.12</v>
      </c>
      <c r="D435" s="2" t="s">
        <v>1424</v>
      </c>
      <c r="E435" s="2" t="s">
        <v>1425</v>
      </c>
      <c r="F435" s="2" t="s">
        <v>1426</v>
      </c>
      <c r="G435" s="49" t="s">
        <v>1457</v>
      </c>
      <c r="H435" s="50" t="s">
        <v>1458</v>
      </c>
    </row>
    <row r="436" spans="1:8">
      <c r="A436" s="2">
        <v>5</v>
      </c>
      <c r="B436" s="2" t="s">
        <v>22</v>
      </c>
      <c r="C436" s="2">
        <v>5.12</v>
      </c>
      <c r="D436" s="2" t="s">
        <v>1424</v>
      </c>
      <c r="E436" s="2" t="s">
        <v>1425</v>
      </c>
      <c r="F436" s="2" t="s">
        <v>1426</v>
      </c>
      <c r="G436" s="49" t="s">
        <v>1459</v>
      </c>
      <c r="H436" s="50" t="s">
        <v>764</v>
      </c>
    </row>
    <row r="437" spans="1:8">
      <c r="A437" s="2">
        <v>5</v>
      </c>
      <c r="B437" s="2" t="s">
        <v>22</v>
      </c>
      <c r="C437" s="2">
        <v>5.12</v>
      </c>
      <c r="D437" s="2" t="s">
        <v>1424</v>
      </c>
      <c r="E437" s="2" t="s">
        <v>1425</v>
      </c>
      <c r="F437" s="2" t="s">
        <v>1426</v>
      </c>
      <c r="G437" s="49" t="s">
        <v>1460</v>
      </c>
      <c r="H437" s="50" t="s">
        <v>766</v>
      </c>
    </row>
    <row r="438" spans="1:8">
      <c r="A438" s="2">
        <v>5</v>
      </c>
      <c r="B438" s="2" t="s">
        <v>22</v>
      </c>
      <c r="C438" s="2">
        <v>5.12</v>
      </c>
      <c r="D438" s="2" t="s">
        <v>1424</v>
      </c>
      <c r="E438" s="2" t="s">
        <v>1461</v>
      </c>
      <c r="F438" s="2" t="s">
        <v>1462</v>
      </c>
      <c r="G438" s="49" t="s">
        <v>1463</v>
      </c>
      <c r="H438" s="50" t="s">
        <v>1464</v>
      </c>
    </row>
    <row r="439" spans="1:8">
      <c r="A439" s="2">
        <v>5</v>
      </c>
      <c r="B439" s="2" t="s">
        <v>22</v>
      </c>
      <c r="C439" s="2">
        <v>5.12</v>
      </c>
      <c r="D439" s="2" t="s">
        <v>1424</v>
      </c>
      <c r="E439" s="2" t="s">
        <v>1461</v>
      </c>
      <c r="F439" s="2" t="s">
        <v>1462</v>
      </c>
      <c r="G439" s="49" t="s">
        <v>1465</v>
      </c>
      <c r="H439" s="50" t="s">
        <v>1466</v>
      </c>
    </row>
    <row r="440" spans="1:8">
      <c r="A440" s="2">
        <v>5</v>
      </c>
      <c r="B440" s="2" t="s">
        <v>22</v>
      </c>
      <c r="C440" s="2">
        <v>5.12</v>
      </c>
      <c r="D440" s="2" t="s">
        <v>1424</v>
      </c>
      <c r="E440" s="2" t="s">
        <v>1461</v>
      </c>
      <c r="F440" s="2" t="s">
        <v>1462</v>
      </c>
      <c r="G440" s="49" t="s">
        <v>1467</v>
      </c>
      <c r="H440" s="50" t="s">
        <v>1468</v>
      </c>
    </row>
    <row r="441" spans="1:8">
      <c r="A441" s="2">
        <v>5</v>
      </c>
      <c r="B441" s="2" t="s">
        <v>22</v>
      </c>
      <c r="C441" s="2">
        <v>5.12</v>
      </c>
      <c r="D441" s="2" t="s">
        <v>1424</v>
      </c>
      <c r="E441" s="2" t="s">
        <v>1461</v>
      </c>
      <c r="F441" s="2" t="s">
        <v>1462</v>
      </c>
      <c r="G441" s="49" t="s">
        <v>1469</v>
      </c>
      <c r="H441" s="50" t="s">
        <v>1470</v>
      </c>
    </row>
    <row r="442" spans="1:8">
      <c r="A442" s="2">
        <v>5</v>
      </c>
      <c r="B442" s="2" t="s">
        <v>22</v>
      </c>
      <c r="C442" s="2">
        <v>5.12</v>
      </c>
      <c r="D442" s="2" t="s">
        <v>1424</v>
      </c>
      <c r="E442" s="2" t="s">
        <v>1461</v>
      </c>
      <c r="F442" s="2" t="s">
        <v>1462</v>
      </c>
      <c r="G442" s="49" t="s">
        <v>1471</v>
      </c>
      <c r="H442" s="50" t="s">
        <v>1472</v>
      </c>
    </row>
    <row r="443" spans="1:8">
      <c r="A443" s="2">
        <v>5</v>
      </c>
      <c r="B443" s="2" t="s">
        <v>22</v>
      </c>
      <c r="C443" s="2">
        <v>5.12</v>
      </c>
      <c r="D443" s="2" t="s">
        <v>1424</v>
      </c>
      <c r="E443" s="2" t="s">
        <v>1461</v>
      </c>
      <c r="F443" s="2" t="s">
        <v>1462</v>
      </c>
      <c r="G443" s="49" t="s">
        <v>1473</v>
      </c>
      <c r="H443" s="50" t="s">
        <v>1448</v>
      </c>
    </row>
    <row r="444" spans="1:8">
      <c r="A444" s="2">
        <v>5</v>
      </c>
      <c r="B444" s="2" t="s">
        <v>22</v>
      </c>
      <c r="C444" s="2">
        <v>5.12</v>
      </c>
      <c r="D444" s="2" t="s">
        <v>1424</v>
      </c>
      <c r="E444" s="2" t="s">
        <v>1461</v>
      </c>
      <c r="F444" s="2" t="s">
        <v>1462</v>
      </c>
      <c r="G444" s="49" t="s">
        <v>1474</v>
      </c>
      <c r="H444" s="50" t="s">
        <v>1475</v>
      </c>
    </row>
    <row r="445" spans="1:8">
      <c r="A445" s="2">
        <v>5</v>
      </c>
      <c r="B445" s="2" t="s">
        <v>22</v>
      </c>
      <c r="C445" s="2">
        <v>5.12</v>
      </c>
      <c r="D445" s="2" t="s">
        <v>1424</v>
      </c>
      <c r="E445" s="2" t="s">
        <v>1461</v>
      </c>
      <c r="F445" s="2" t="s">
        <v>1462</v>
      </c>
      <c r="G445" s="49" t="s">
        <v>1476</v>
      </c>
      <c r="H445" s="50" t="s">
        <v>1477</v>
      </c>
    </row>
    <row r="446" spans="1:8">
      <c r="A446" s="2">
        <v>5</v>
      </c>
      <c r="B446" s="2" t="s">
        <v>22</v>
      </c>
      <c r="C446" s="2">
        <v>5.12</v>
      </c>
      <c r="D446" s="2" t="s">
        <v>1424</v>
      </c>
      <c r="E446" s="2" t="s">
        <v>1461</v>
      </c>
      <c r="F446" s="2" t="s">
        <v>1462</v>
      </c>
      <c r="G446" s="49" t="s">
        <v>1478</v>
      </c>
      <c r="H446" s="50" t="s">
        <v>764</v>
      </c>
    </row>
    <row r="447" spans="1:8">
      <c r="A447" s="2">
        <v>5</v>
      </c>
      <c r="B447" s="2" t="s">
        <v>22</v>
      </c>
      <c r="C447" s="2">
        <v>5.12</v>
      </c>
      <c r="D447" s="2" t="s">
        <v>1424</v>
      </c>
      <c r="E447" s="2" t="s">
        <v>1461</v>
      </c>
      <c r="F447" s="2" t="s">
        <v>1462</v>
      </c>
      <c r="G447" s="49" t="s">
        <v>1479</v>
      </c>
      <c r="H447" s="50" t="s">
        <v>766</v>
      </c>
    </row>
    <row r="448" spans="1:8">
      <c r="A448" s="2">
        <v>5</v>
      </c>
      <c r="B448" s="2" t="s">
        <v>22</v>
      </c>
      <c r="C448" s="2">
        <v>5.12</v>
      </c>
      <c r="D448" s="2" t="s">
        <v>1424</v>
      </c>
      <c r="E448" s="2" t="s">
        <v>1480</v>
      </c>
      <c r="F448" s="2" t="s">
        <v>1481</v>
      </c>
      <c r="G448" s="49" t="s">
        <v>1482</v>
      </c>
      <c r="H448" s="50" t="s">
        <v>1483</v>
      </c>
    </row>
    <row r="449" spans="1:8">
      <c r="A449" s="2">
        <v>5</v>
      </c>
      <c r="B449" s="2" t="s">
        <v>22</v>
      </c>
      <c r="C449" s="2">
        <v>5.12</v>
      </c>
      <c r="D449" s="2" t="s">
        <v>1424</v>
      </c>
      <c r="E449" s="2" t="s">
        <v>1480</v>
      </c>
      <c r="F449" s="2" t="s">
        <v>1481</v>
      </c>
      <c r="G449" s="49" t="s">
        <v>1484</v>
      </c>
      <c r="H449" s="50" t="s">
        <v>1485</v>
      </c>
    </row>
    <row r="450" spans="1:8">
      <c r="A450" s="2">
        <v>5</v>
      </c>
      <c r="B450" s="2" t="s">
        <v>22</v>
      </c>
      <c r="C450" s="2">
        <v>5.12</v>
      </c>
      <c r="D450" s="2" t="s">
        <v>1424</v>
      </c>
      <c r="E450" s="2" t="s">
        <v>1480</v>
      </c>
      <c r="F450" s="2" t="s">
        <v>1481</v>
      </c>
      <c r="G450" s="49" t="s">
        <v>1486</v>
      </c>
      <c r="H450" s="50" t="s">
        <v>764</v>
      </c>
    </row>
    <row r="451" spans="1:8">
      <c r="A451" s="2">
        <v>5</v>
      </c>
      <c r="B451" s="2" t="s">
        <v>22</v>
      </c>
      <c r="C451" s="2">
        <v>5.12</v>
      </c>
      <c r="D451" s="2" t="s">
        <v>1424</v>
      </c>
      <c r="E451" s="2" t="s">
        <v>1480</v>
      </c>
      <c r="F451" s="2" t="s">
        <v>1481</v>
      </c>
      <c r="G451" s="49" t="s">
        <v>1487</v>
      </c>
      <c r="H451" s="50" t="s">
        <v>766</v>
      </c>
    </row>
    <row r="452" spans="1:8">
      <c r="A452" s="2">
        <v>5</v>
      </c>
      <c r="B452" s="2" t="s">
        <v>22</v>
      </c>
      <c r="C452" s="2">
        <v>5.13</v>
      </c>
      <c r="D452" s="2" t="s">
        <v>1488</v>
      </c>
      <c r="E452" s="2" t="s">
        <v>1489</v>
      </c>
      <c r="F452" s="2" t="s">
        <v>1490</v>
      </c>
      <c r="G452" s="49" t="s">
        <v>1491</v>
      </c>
      <c r="H452" s="50" t="s">
        <v>1492</v>
      </c>
    </row>
    <row r="453" spans="1:8">
      <c r="A453" s="2">
        <v>5</v>
      </c>
      <c r="B453" s="2" t="s">
        <v>22</v>
      </c>
      <c r="C453" s="2">
        <v>5.13</v>
      </c>
      <c r="D453" s="2" t="s">
        <v>1488</v>
      </c>
      <c r="E453" s="2" t="s">
        <v>1489</v>
      </c>
      <c r="F453" s="2" t="s">
        <v>1490</v>
      </c>
      <c r="G453" s="49" t="s">
        <v>1493</v>
      </c>
      <c r="H453" s="50" t="s">
        <v>1494</v>
      </c>
    </row>
    <row r="454" spans="1:8">
      <c r="A454" s="2">
        <v>5</v>
      </c>
      <c r="B454" s="2" t="s">
        <v>22</v>
      </c>
      <c r="C454" s="2">
        <v>5.13</v>
      </c>
      <c r="D454" s="2" t="s">
        <v>1488</v>
      </c>
      <c r="E454" s="2" t="s">
        <v>1489</v>
      </c>
      <c r="F454" s="2" t="s">
        <v>1490</v>
      </c>
      <c r="G454" s="49" t="s">
        <v>1495</v>
      </c>
      <c r="H454" s="50" t="s">
        <v>1496</v>
      </c>
    </row>
    <row r="455" spans="1:8">
      <c r="A455" s="2">
        <v>5</v>
      </c>
      <c r="B455" s="2" t="s">
        <v>22</v>
      </c>
      <c r="C455" s="2">
        <v>5.13</v>
      </c>
      <c r="D455" s="2" t="s">
        <v>1488</v>
      </c>
      <c r="E455" s="2" t="s">
        <v>1489</v>
      </c>
      <c r="F455" s="2" t="s">
        <v>1490</v>
      </c>
      <c r="G455" s="49" t="s">
        <v>1497</v>
      </c>
      <c r="H455" s="50" t="s">
        <v>1498</v>
      </c>
    </row>
    <row r="456" spans="1:8">
      <c r="A456" s="2">
        <v>5</v>
      </c>
      <c r="B456" s="2" t="s">
        <v>22</v>
      </c>
      <c r="C456" s="2">
        <v>5.13</v>
      </c>
      <c r="D456" s="2" t="s">
        <v>1488</v>
      </c>
      <c r="E456" s="2" t="s">
        <v>1489</v>
      </c>
      <c r="F456" s="2" t="s">
        <v>1490</v>
      </c>
      <c r="G456" s="49" t="s">
        <v>1499</v>
      </c>
      <c r="H456" s="50" t="s">
        <v>1500</v>
      </c>
    </row>
    <row r="457" spans="1:8">
      <c r="A457" s="2">
        <v>5</v>
      </c>
      <c r="B457" s="2" t="s">
        <v>22</v>
      </c>
      <c r="C457" s="2">
        <v>5.13</v>
      </c>
      <c r="D457" s="2" t="s">
        <v>1488</v>
      </c>
      <c r="E457" s="2" t="s">
        <v>1489</v>
      </c>
      <c r="F457" s="2" t="s">
        <v>1490</v>
      </c>
      <c r="G457" s="49" t="s">
        <v>1501</v>
      </c>
      <c r="H457" s="50" t="s">
        <v>1502</v>
      </c>
    </row>
    <row r="458" spans="1:8">
      <c r="A458" s="2">
        <v>5</v>
      </c>
      <c r="B458" s="2" t="s">
        <v>22</v>
      </c>
      <c r="C458" s="2">
        <v>5.13</v>
      </c>
      <c r="D458" s="2" t="s">
        <v>1488</v>
      </c>
      <c r="E458" s="2" t="s">
        <v>1489</v>
      </c>
      <c r="F458" s="2" t="s">
        <v>1490</v>
      </c>
      <c r="G458" s="49" t="s">
        <v>1503</v>
      </c>
      <c r="H458" s="50" t="s">
        <v>1504</v>
      </c>
    </row>
    <row r="459" spans="1:8">
      <c r="A459" s="2">
        <v>5</v>
      </c>
      <c r="B459" s="2" t="s">
        <v>22</v>
      </c>
      <c r="C459" s="2">
        <v>5.13</v>
      </c>
      <c r="D459" s="2" t="s">
        <v>1488</v>
      </c>
      <c r="E459" s="2" t="s">
        <v>1489</v>
      </c>
      <c r="F459" s="2" t="s">
        <v>1490</v>
      </c>
      <c r="G459" s="49" t="s">
        <v>1505</v>
      </c>
      <c r="H459" s="50" t="s">
        <v>764</v>
      </c>
    </row>
    <row r="460" spans="1:8">
      <c r="A460" s="2">
        <v>5</v>
      </c>
      <c r="B460" s="2" t="s">
        <v>22</v>
      </c>
      <c r="C460" s="2">
        <v>5.13</v>
      </c>
      <c r="D460" s="2" t="s">
        <v>1488</v>
      </c>
      <c r="E460" s="2" t="s">
        <v>1489</v>
      </c>
      <c r="F460" s="2" t="s">
        <v>1490</v>
      </c>
      <c r="G460" s="49" t="s">
        <v>1506</v>
      </c>
      <c r="H460" s="50" t="s">
        <v>766</v>
      </c>
    </row>
    <row r="461" spans="1:8">
      <c r="A461" s="2">
        <v>5</v>
      </c>
      <c r="B461" s="2" t="s">
        <v>22</v>
      </c>
      <c r="C461" s="2">
        <v>5.13</v>
      </c>
      <c r="D461" s="2" t="s">
        <v>1488</v>
      </c>
      <c r="E461" s="2" t="s">
        <v>1507</v>
      </c>
      <c r="F461" s="2" t="s">
        <v>1508</v>
      </c>
      <c r="G461" s="49" t="s">
        <v>1509</v>
      </c>
      <c r="H461" s="50" t="s">
        <v>1510</v>
      </c>
    </row>
    <row r="462" spans="1:8">
      <c r="A462" s="2">
        <v>5</v>
      </c>
      <c r="B462" s="2" t="s">
        <v>22</v>
      </c>
      <c r="C462" s="2">
        <v>5.13</v>
      </c>
      <c r="D462" s="2" t="s">
        <v>1488</v>
      </c>
      <c r="E462" s="2" t="s">
        <v>1507</v>
      </c>
      <c r="F462" s="2" t="s">
        <v>1508</v>
      </c>
      <c r="G462" s="49" t="s">
        <v>1511</v>
      </c>
      <c r="H462" s="49" t="s">
        <v>1512</v>
      </c>
    </row>
    <row r="463" spans="1:8">
      <c r="A463" s="2">
        <v>5</v>
      </c>
      <c r="B463" s="2" t="s">
        <v>22</v>
      </c>
      <c r="C463" s="2">
        <v>5.13</v>
      </c>
      <c r="D463" s="2" t="s">
        <v>1488</v>
      </c>
      <c r="E463" s="2" t="s">
        <v>1507</v>
      </c>
      <c r="F463" s="2" t="s">
        <v>1508</v>
      </c>
      <c r="G463" s="49" t="s">
        <v>1513</v>
      </c>
      <c r="H463" s="50" t="s">
        <v>1514</v>
      </c>
    </row>
    <row r="464" spans="1:8">
      <c r="A464" s="2">
        <v>5</v>
      </c>
      <c r="B464" s="2" t="s">
        <v>22</v>
      </c>
      <c r="C464" s="2">
        <v>5.13</v>
      </c>
      <c r="D464" s="2" t="s">
        <v>1488</v>
      </c>
      <c r="E464" s="2" t="s">
        <v>1507</v>
      </c>
      <c r="F464" s="2" t="s">
        <v>1508</v>
      </c>
      <c r="G464" s="49" t="s">
        <v>1515</v>
      </c>
      <c r="H464" s="50" t="s">
        <v>764</v>
      </c>
    </row>
    <row r="465" spans="1:8">
      <c r="A465" s="2">
        <v>5</v>
      </c>
      <c r="B465" s="2" t="s">
        <v>22</v>
      </c>
      <c r="C465" s="2">
        <v>5.13</v>
      </c>
      <c r="D465" s="2" t="s">
        <v>1488</v>
      </c>
      <c r="E465" s="2" t="s">
        <v>1507</v>
      </c>
      <c r="F465" s="2" t="s">
        <v>1508</v>
      </c>
      <c r="G465" s="49" t="s">
        <v>1516</v>
      </c>
      <c r="H465" s="50" t="s">
        <v>766</v>
      </c>
    </row>
    <row r="466" spans="1:8">
      <c r="A466" s="2">
        <v>5</v>
      </c>
      <c r="B466" s="2" t="s">
        <v>22</v>
      </c>
      <c r="C466" s="2">
        <v>5.13</v>
      </c>
      <c r="D466" s="2" t="s">
        <v>1488</v>
      </c>
      <c r="E466" s="2" t="s">
        <v>1517</v>
      </c>
      <c r="F466" s="2" t="s">
        <v>1518</v>
      </c>
      <c r="G466" s="49" t="s">
        <v>1519</v>
      </c>
      <c r="H466" s="50" t="s">
        <v>1520</v>
      </c>
    </row>
    <row r="467" spans="1:8">
      <c r="A467" s="2">
        <v>5</v>
      </c>
      <c r="B467" s="2" t="s">
        <v>22</v>
      </c>
      <c r="C467" s="2">
        <v>5.13</v>
      </c>
      <c r="D467" s="2" t="s">
        <v>1488</v>
      </c>
      <c r="E467" s="2" t="s">
        <v>1517</v>
      </c>
      <c r="F467" s="2" t="s">
        <v>1518</v>
      </c>
      <c r="G467" s="49" t="s">
        <v>1521</v>
      </c>
      <c r="H467" s="50" t="s">
        <v>764</v>
      </c>
    </row>
    <row r="468" spans="1:8">
      <c r="A468" s="2">
        <v>5</v>
      </c>
      <c r="B468" s="2" t="s">
        <v>22</v>
      </c>
      <c r="C468" s="2">
        <v>5.13</v>
      </c>
      <c r="D468" s="2" t="s">
        <v>1488</v>
      </c>
      <c r="E468" s="2" t="s">
        <v>1517</v>
      </c>
      <c r="F468" s="2" t="s">
        <v>1518</v>
      </c>
      <c r="G468" s="49" t="s">
        <v>1522</v>
      </c>
      <c r="H468" s="50" t="s">
        <v>766</v>
      </c>
    </row>
    <row r="469" spans="1:8">
      <c r="A469" s="2">
        <v>5</v>
      </c>
      <c r="B469" s="2" t="s">
        <v>22</v>
      </c>
      <c r="C469" s="2">
        <v>5.13</v>
      </c>
      <c r="D469" s="2" t="s">
        <v>1488</v>
      </c>
      <c r="E469" s="2" t="s">
        <v>1523</v>
      </c>
      <c r="F469" s="2" t="s">
        <v>1524</v>
      </c>
      <c r="G469" s="49" t="s">
        <v>1525</v>
      </c>
      <c r="H469" s="50" t="s">
        <v>1526</v>
      </c>
    </row>
    <row r="470" spans="1:8">
      <c r="A470" s="2">
        <v>5</v>
      </c>
      <c r="B470" s="2" t="s">
        <v>22</v>
      </c>
      <c r="C470" s="2">
        <v>5.13</v>
      </c>
      <c r="D470" s="2" t="s">
        <v>1488</v>
      </c>
      <c r="E470" s="2" t="s">
        <v>1523</v>
      </c>
      <c r="F470" s="2" t="s">
        <v>1524</v>
      </c>
      <c r="G470" s="49" t="s">
        <v>1527</v>
      </c>
      <c r="H470" s="50" t="s">
        <v>764</v>
      </c>
    </row>
    <row r="471" spans="1:8">
      <c r="A471" s="2">
        <v>5</v>
      </c>
      <c r="B471" s="2" t="s">
        <v>22</v>
      </c>
      <c r="C471" s="2">
        <v>5.13</v>
      </c>
      <c r="D471" s="2" t="s">
        <v>1488</v>
      </c>
      <c r="E471" s="2" t="s">
        <v>1523</v>
      </c>
      <c r="F471" s="2" t="s">
        <v>1524</v>
      </c>
      <c r="G471" s="49" t="s">
        <v>1528</v>
      </c>
      <c r="H471" s="50" t="s">
        <v>766</v>
      </c>
    </row>
    <row r="472" spans="1:8">
      <c r="A472" s="2">
        <v>5</v>
      </c>
      <c r="B472" s="2" t="s">
        <v>22</v>
      </c>
      <c r="C472" s="2">
        <v>5.13</v>
      </c>
      <c r="D472" s="2" t="s">
        <v>1488</v>
      </c>
      <c r="E472" s="2" t="s">
        <v>1529</v>
      </c>
      <c r="F472" s="2" t="s">
        <v>1530</v>
      </c>
      <c r="G472" s="49" t="s">
        <v>1531</v>
      </c>
      <c r="H472" s="50" t="s">
        <v>1532</v>
      </c>
    </row>
    <row r="473" spans="1:8">
      <c r="A473" s="2">
        <v>5</v>
      </c>
      <c r="B473" s="2" t="s">
        <v>22</v>
      </c>
      <c r="C473" s="2">
        <v>5.13</v>
      </c>
      <c r="D473" s="2" t="s">
        <v>1488</v>
      </c>
      <c r="E473" s="2" t="s">
        <v>1529</v>
      </c>
      <c r="F473" s="2" t="s">
        <v>1530</v>
      </c>
      <c r="G473" s="49" t="s">
        <v>1533</v>
      </c>
      <c r="H473" s="50" t="s">
        <v>764</v>
      </c>
    </row>
    <row r="474" spans="1:8">
      <c r="A474" s="2">
        <v>5</v>
      </c>
      <c r="B474" s="2" t="s">
        <v>22</v>
      </c>
      <c r="C474" s="2">
        <v>5.13</v>
      </c>
      <c r="D474" s="2" t="s">
        <v>1488</v>
      </c>
      <c r="E474" s="2" t="s">
        <v>1529</v>
      </c>
      <c r="F474" s="2" t="s">
        <v>1530</v>
      </c>
      <c r="G474" s="49" t="s">
        <v>1534</v>
      </c>
      <c r="H474" s="50" t="s">
        <v>766</v>
      </c>
    </row>
    <row r="475" spans="1:8">
      <c r="A475" s="2">
        <v>5</v>
      </c>
      <c r="B475" s="2" t="s">
        <v>22</v>
      </c>
      <c r="C475" s="2">
        <v>5.14</v>
      </c>
      <c r="D475" s="2" t="s">
        <v>1535</v>
      </c>
      <c r="E475" s="2" t="s">
        <v>1536</v>
      </c>
      <c r="G475" s="49" t="s">
        <v>1537</v>
      </c>
      <c r="H475" s="49" t="s">
        <v>1538</v>
      </c>
    </row>
    <row r="476" spans="1:8">
      <c r="A476" s="2">
        <v>5</v>
      </c>
      <c r="B476" s="2" t="s">
        <v>22</v>
      </c>
      <c r="C476" s="2">
        <v>5.14</v>
      </c>
      <c r="D476" s="2" t="s">
        <v>1535</v>
      </c>
      <c r="E476" s="2" t="s">
        <v>1536</v>
      </c>
      <c r="G476" s="49" t="s">
        <v>1539</v>
      </c>
      <c r="H476" s="50" t="s">
        <v>1540</v>
      </c>
    </row>
    <row r="477" spans="1:8">
      <c r="A477" s="2">
        <v>5</v>
      </c>
      <c r="B477" s="2" t="s">
        <v>22</v>
      </c>
      <c r="C477" s="2">
        <v>5.14</v>
      </c>
      <c r="D477" s="2" t="s">
        <v>1535</v>
      </c>
      <c r="E477" s="2" t="s">
        <v>1536</v>
      </c>
      <c r="G477" s="49" t="s">
        <v>1541</v>
      </c>
      <c r="H477" s="50" t="s">
        <v>1542</v>
      </c>
    </row>
    <row r="478" spans="1:8">
      <c r="A478" s="2">
        <v>5</v>
      </c>
      <c r="B478" s="2" t="s">
        <v>22</v>
      </c>
      <c r="C478" s="2">
        <v>5.14</v>
      </c>
      <c r="D478" s="2" t="s">
        <v>1535</v>
      </c>
      <c r="E478" s="2" t="s">
        <v>1536</v>
      </c>
      <c r="G478" s="49" t="s">
        <v>1543</v>
      </c>
      <c r="H478" s="50" t="s">
        <v>1544</v>
      </c>
    </row>
    <row r="479" spans="1:8">
      <c r="A479" s="2">
        <v>5</v>
      </c>
      <c r="B479" s="2" t="s">
        <v>22</v>
      </c>
      <c r="C479" s="2">
        <v>5.14</v>
      </c>
      <c r="D479" s="2" t="s">
        <v>1535</v>
      </c>
      <c r="E479" s="2" t="s">
        <v>1536</v>
      </c>
      <c r="G479" s="49" t="s">
        <v>1545</v>
      </c>
      <c r="H479" s="50" t="s">
        <v>1546</v>
      </c>
    </row>
    <row r="480" spans="1:8">
      <c r="A480" s="2">
        <v>6</v>
      </c>
      <c r="B480" s="2" t="s">
        <v>23</v>
      </c>
      <c r="C480" s="2">
        <v>6.1</v>
      </c>
      <c r="D480" s="2" t="s">
        <v>23</v>
      </c>
      <c r="E480" s="2" t="s">
        <v>1547</v>
      </c>
      <c r="F480" s="2" t="s">
        <v>1548</v>
      </c>
      <c r="G480" s="49" t="s">
        <v>1549</v>
      </c>
      <c r="H480" s="50" t="s">
        <v>1550</v>
      </c>
    </row>
    <row r="481" spans="1:8">
      <c r="A481" s="2">
        <v>6</v>
      </c>
      <c r="B481" s="2" t="s">
        <v>23</v>
      </c>
      <c r="C481" s="2">
        <v>6.1</v>
      </c>
      <c r="D481" s="2" t="s">
        <v>23</v>
      </c>
      <c r="E481" s="2" t="s">
        <v>1547</v>
      </c>
      <c r="F481" s="2" t="s">
        <v>1548</v>
      </c>
      <c r="G481" s="49" t="s">
        <v>1551</v>
      </c>
      <c r="H481" s="50" t="s">
        <v>1552</v>
      </c>
    </row>
    <row r="482" spans="1:8">
      <c r="A482" s="2">
        <v>6</v>
      </c>
      <c r="B482" s="2" t="s">
        <v>23</v>
      </c>
      <c r="C482" s="2">
        <v>6.1</v>
      </c>
      <c r="D482" s="2" t="s">
        <v>23</v>
      </c>
      <c r="E482" s="2" t="s">
        <v>1547</v>
      </c>
      <c r="F482" s="2" t="s">
        <v>1548</v>
      </c>
      <c r="G482" s="49" t="s">
        <v>1553</v>
      </c>
      <c r="H482" s="50" t="s">
        <v>1554</v>
      </c>
    </row>
    <row r="483" spans="1:8">
      <c r="A483" s="2">
        <v>6</v>
      </c>
      <c r="B483" s="2" t="s">
        <v>23</v>
      </c>
      <c r="C483" s="2">
        <v>6.1</v>
      </c>
      <c r="D483" s="2" t="s">
        <v>23</v>
      </c>
      <c r="E483" s="2" t="s">
        <v>1555</v>
      </c>
      <c r="F483" s="2" t="s">
        <v>1556</v>
      </c>
      <c r="G483" s="49" t="s">
        <v>1557</v>
      </c>
      <c r="H483" s="50" t="s">
        <v>1558</v>
      </c>
    </row>
    <row r="484" spans="1:8">
      <c r="A484" s="2">
        <v>6</v>
      </c>
      <c r="B484" s="2" t="s">
        <v>23</v>
      </c>
      <c r="C484" s="2">
        <v>6.1</v>
      </c>
      <c r="D484" s="2" t="s">
        <v>23</v>
      </c>
      <c r="E484" s="2" t="s">
        <v>1555</v>
      </c>
      <c r="F484" s="2" t="s">
        <v>1556</v>
      </c>
      <c r="G484" s="49" t="s">
        <v>1559</v>
      </c>
      <c r="H484" s="50" t="s">
        <v>1552</v>
      </c>
    </row>
    <row r="485" spans="1:8">
      <c r="A485" s="2">
        <v>6</v>
      </c>
      <c r="B485" s="2" t="s">
        <v>23</v>
      </c>
      <c r="C485" s="2">
        <v>6.1</v>
      </c>
      <c r="D485" s="2" t="s">
        <v>23</v>
      </c>
      <c r="E485" s="2" t="s">
        <v>1555</v>
      </c>
      <c r="F485" s="2" t="s">
        <v>1556</v>
      </c>
      <c r="G485" s="49" t="s">
        <v>1560</v>
      </c>
      <c r="H485" s="50" t="s">
        <v>1554</v>
      </c>
    </row>
    <row r="486" spans="1:8">
      <c r="A486" s="2">
        <v>6</v>
      </c>
      <c r="B486" s="2" t="s">
        <v>23</v>
      </c>
      <c r="C486" s="2">
        <v>6.1</v>
      </c>
      <c r="D486" s="2" t="s">
        <v>23</v>
      </c>
      <c r="E486" s="2" t="s">
        <v>1561</v>
      </c>
      <c r="F486" s="2" t="s">
        <v>1562</v>
      </c>
      <c r="G486" s="49" t="s">
        <v>1563</v>
      </c>
      <c r="H486" s="50" t="s">
        <v>1564</v>
      </c>
    </row>
    <row r="487" spans="1:8">
      <c r="A487" s="2">
        <v>6</v>
      </c>
      <c r="B487" s="2" t="s">
        <v>23</v>
      </c>
      <c r="C487" s="2">
        <v>6.1</v>
      </c>
      <c r="D487" s="2" t="s">
        <v>23</v>
      </c>
      <c r="E487" s="2" t="s">
        <v>1561</v>
      </c>
      <c r="F487" s="2" t="s">
        <v>1562</v>
      </c>
      <c r="G487" s="49" t="s">
        <v>1565</v>
      </c>
      <c r="H487" s="50" t="s">
        <v>1566</v>
      </c>
    </row>
    <row r="488" spans="1:8">
      <c r="A488" s="2">
        <v>6</v>
      </c>
      <c r="B488" s="2" t="s">
        <v>23</v>
      </c>
      <c r="C488" s="2">
        <v>6.1</v>
      </c>
      <c r="D488" s="2" t="s">
        <v>23</v>
      </c>
      <c r="E488" s="2" t="s">
        <v>1561</v>
      </c>
      <c r="F488" s="2" t="s">
        <v>1562</v>
      </c>
      <c r="G488" s="49" t="s">
        <v>1567</v>
      </c>
      <c r="H488" s="50" t="s">
        <v>1568</v>
      </c>
    </row>
    <row r="489" spans="1:8">
      <c r="A489" s="2">
        <v>6</v>
      </c>
      <c r="B489" s="2" t="s">
        <v>23</v>
      </c>
      <c r="C489" s="2">
        <v>6.1</v>
      </c>
      <c r="D489" s="2" t="s">
        <v>23</v>
      </c>
      <c r="E489" s="2" t="s">
        <v>1561</v>
      </c>
      <c r="F489" s="2" t="s">
        <v>1562</v>
      </c>
      <c r="G489" s="49" t="s">
        <v>1569</v>
      </c>
      <c r="H489" s="50" t="s">
        <v>1552</v>
      </c>
    </row>
    <row r="490" spans="1:8">
      <c r="A490" s="2">
        <v>6</v>
      </c>
      <c r="B490" s="2" t="s">
        <v>23</v>
      </c>
      <c r="C490" s="2">
        <v>6.1</v>
      </c>
      <c r="D490" s="2" t="s">
        <v>23</v>
      </c>
      <c r="E490" s="2" t="s">
        <v>1561</v>
      </c>
      <c r="F490" s="2" t="s">
        <v>1562</v>
      </c>
      <c r="G490" s="49" t="s">
        <v>1570</v>
      </c>
      <c r="H490" s="50" t="s">
        <v>1554</v>
      </c>
    </row>
    <row r="491" spans="1:8">
      <c r="A491" s="2">
        <v>7</v>
      </c>
      <c r="B491" s="2" t="s">
        <v>24</v>
      </c>
      <c r="C491" s="2">
        <v>7.1</v>
      </c>
      <c r="D491" s="2" t="s">
        <v>1571</v>
      </c>
      <c r="E491" s="2" t="s">
        <v>1572</v>
      </c>
      <c r="F491" s="2" t="s">
        <v>1571</v>
      </c>
      <c r="G491" s="49" t="s">
        <v>1573</v>
      </c>
      <c r="H491" s="50" t="s">
        <v>1574</v>
      </c>
    </row>
    <row r="492" spans="1:8">
      <c r="A492" s="2">
        <v>7</v>
      </c>
      <c r="B492" s="2" t="s">
        <v>24</v>
      </c>
      <c r="C492" s="2">
        <v>7.1</v>
      </c>
      <c r="D492" s="2" t="s">
        <v>1571</v>
      </c>
      <c r="E492" s="2" t="s">
        <v>1572</v>
      </c>
      <c r="F492" s="2" t="s">
        <v>1571</v>
      </c>
      <c r="G492" s="49" t="s">
        <v>1575</v>
      </c>
      <c r="H492" s="50" t="s">
        <v>1576</v>
      </c>
    </row>
    <row r="493" spans="1:8">
      <c r="A493" s="2">
        <v>7</v>
      </c>
      <c r="B493" s="2" t="s">
        <v>24</v>
      </c>
      <c r="C493" s="2">
        <v>7.1</v>
      </c>
      <c r="D493" s="2" t="s">
        <v>1571</v>
      </c>
      <c r="E493" s="2" t="s">
        <v>1572</v>
      </c>
      <c r="F493" s="2" t="s">
        <v>1571</v>
      </c>
      <c r="G493" s="49" t="s">
        <v>1577</v>
      </c>
      <c r="H493" s="50" t="s">
        <v>1578</v>
      </c>
    </row>
    <row r="494" spans="1:8">
      <c r="A494" s="2">
        <v>7</v>
      </c>
      <c r="B494" s="2" t="s">
        <v>24</v>
      </c>
      <c r="C494" s="2">
        <v>7.1</v>
      </c>
      <c r="D494" s="2" t="s">
        <v>1571</v>
      </c>
      <c r="E494" s="2" t="s">
        <v>1572</v>
      </c>
      <c r="F494" s="2" t="s">
        <v>1571</v>
      </c>
      <c r="G494" s="49" t="s">
        <v>1579</v>
      </c>
      <c r="H494" s="50" t="s">
        <v>1580</v>
      </c>
    </row>
    <row r="495" spans="1:8">
      <c r="A495" s="2">
        <v>7</v>
      </c>
      <c r="B495" s="2" t="s">
        <v>24</v>
      </c>
      <c r="C495" s="2">
        <v>7.2</v>
      </c>
      <c r="D495" s="2" t="s">
        <v>1581</v>
      </c>
      <c r="E495" s="2" t="s">
        <v>1582</v>
      </c>
      <c r="F495" s="2" t="s">
        <v>1581</v>
      </c>
      <c r="G495" s="49" t="s">
        <v>1583</v>
      </c>
      <c r="H495" s="50" t="s">
        <v>1584</v>
      </c>
    </row>
    <row r="496" spans="1:8">
      <c r="A496" s="2">
        <v>7</v>
      </c>
      <c r="B496" s="2" t="s">
        <v>24</v>
      </c>
      <c r="C496" s="2">
        <v>7.2</v>
      </c>
      <c r="D496" s="2" t="s">
        <v>1581</v>
      </c>
      <c r="E496" s="2" t="s">
        <v>1582</v>
      </c>
      <c r="F496" s="2" t="s">
        <v>1581</v>
      </c>
      <c r="G496" s="49" t="s">
        <v>1585</v>
      </c>
      <c r="H496" s="50" t="s">
        <v>1586</v>
      </c>
    </row>
    <row r="497" spans="1:8">
      <c r="A497" s="2">
        <v>7</v>
      </c>
      <c r="B497" s="2" t="s">
        <v>24</v>
      </c>
      <c r="C497" s="2">
        <v>7.2</v>
      </c>
      <c r="D497" s="2" t="s">
        <v>1581</v>
      </c>
      <c r="E497" s="2" t="s">
        <v>1582</v>
      </c>
      <c r="F497" s="2" t="s">
        <v>1581</v>
      </c>
      <c r="G497" s="49" t="s">
        <v>1587</v>
      </c>
      <c r="H497" s="50" t="s">
        <v>1588</v>
      </c>
    </row>
    <row r="498" spans="1:8">
      <c r="A498" s="2">
        <v>7</v>
      </c>
      <c r="B498" s="2" t="s">
        <v>24</v>
      </c>
      <c r="C498" s="2">
        <v>7.2</v>
      </c>
      <c r="D498" s="2" t="s">
        <v>1581</v>
      </c>
      <c r="E498" s="2" t="s">
        <v>1582</v>
      </c>
      <c r="F498" s="2" t="s">
        <v>1581</v>
      </c>
      <c r="G498" s="49" t="s">
        <v>1589</v>
      </c>
      <c r="H498" s="50" t="s">
        <v>1590</v>
      </c>
    </row>
    <row r="499" spans="1:8">
      <c r="A499" s="2">
        <v>7</v>
      </c>
      <c r="B499" s="2" t="s">
        <v>24</v>
      </c>
      <c r="C499" s="2">
        <v>7.3</v>
      </c>
      <c r="D499" s="2" t="s">
        <v>1591</v>
      </c>
      <c r="E499" s="2" t="s">
        <v>1592</v>
      </c>
      <c r="F499" s="2" t="s">
        <v>1591</v>
      </c>
      <c r="G499" s="49" t="s">
        <v>1593</v>
      </c>
      <c r="H499" s="50" t="s">
        <v>1594</v>
      </c>
    </row>
    <row r="500" spans="1:8">
      <c r="A500" s="2">
        <v>7</v>
      </c>
      <c r="B500" s="2" t="s">
        <v>24</v>
      </c>
      <c r="C500" s="2">
        <v>7.3</v>
      </c>
      <c r="D500" s="2" t="s">
        <v>1591</v>
      </c>
      <c r="E500" s="2" t="s">
        <v>1595</v>
      </c>
      <c r="F500" s="2" t="s">
        <v>1596</v>
      </c>
      <c r="G500" s="49" t="s">
        <v>1597</v>
      </c>
      <c r="H500" s="50" t="s">
        <v>1598</v>
      </c>
    </row>
    <row r="501" spans="1:8">
      <c r="A501" s="2">
        <v>7</v>
      </c>
      <c r="B501" s="2" t="s">
        <v>24</v>
      </c>
      <c r="C501" s="2">
        <v>7.4</v>
      </c>
      <c r="D501" s="2" t="s">
        <v>1599</v>
      </c>
      <c r="E501" s="2" t="s">
        <v>1600</v>
      </c>
      <c r="F501" s="2" t="s">
        <v>1599</v>
      </c>
      <c r="G501" s="49" t="s">
        <v>1601</v>
      </c>
      <c r="H501" s="50" t="s">
        <v>531</v>
      </c>
    </row>
    <row r="502" spans="1:8">
      <c r="A502" s="2">
        <v>7</v>
      </c>
      <c r="B502" s="2" t="s">
        <v>24</v>
      </c>
      <c r="C502" s="2">
        <v>7.4</v>
      </c>
      <c r="D502" s="2" t="s">
        <v>1599</v>
      </c>
      <c r="E502" s="2" t="s">
        <v>1600</v>
      </c>
      <c r="F502" s="2" t="s">
        <v>1599</v>
      </c>
      <c r="G502" s="49" t="s">
        <v>1602</v>
      </c>
      <c r="H502" s="50" t="s">
        <v>1603</v>
      </c>
    </row>
    <row r="503" spans="1:8">
      <c r="A503" s="2">
        <v>7</v>
      </c>
      <c r="B503" s="2" t="s">
        <v>24</v>
      </c>
      <c r="C503" s="2">
        <v>7.4</v>
      </c>
      <c r="D503" s="2" t="s">
        <v>1599</v>
      </c>
      <c r="E503" s="2" t="s">
        <v>1600</v>
      </c>
      <c r="F503" s="2" t="s">
        <v>1599</v>
      </c>
      <c r="G503" s="49" t="s">
        <v>1604</v>
      </c>
      <c r="H503" s="50" t="s">
        <v>537</v>
      </c>
    </row>
    <row r="504" spans="1:8">
      <c r="A504" s="2">
        <v>7</v>
      </c>
      <c r="B504" s="2" t="s">
        <v>24</v>
      </c>
      <c r="C504" s="2">
        <v>7.5</v>
      </c>
      <c r="D504" s="2" t="s">
        <v>1605</v>
      </c>
      <c r="E504" s="2" t="s">
        <v>1606</v>
      </c>
      <c r="F504" s="2" t="s">
        <v>383</v>
      </c>
      <c r="G504" s="49" t="s">
        <v>1607</v>
      </c>
      <c r="H504" s="50" t="s">
        <v>1608</v>
      </c>
    </row>
    <row r="505" spans="1:8">
      <c r="A505" s="2">
        <v>7</v>
      </c>
      <c r="B505" s="2" t="s">
        <v>24</v>
      </c>
      <c r="C505" s="2">
        <v>7.5</v>
      </c>
      <c r="D505" s="2" t="s">
        <v>1605</v>
      </c>
      <c r="E505" s="2" t="s">
        <v>1609</v>
      </c>
      <c r="F505" s="2" t="s">
        <v>1610</v>
      </c>
      <c r="G505" s="49" t="s">
        <v>1611</v>
      </c>
      <c r="H505" s="50" t="s">
        <v>1612</v>
      </c>
    </row>
    <row r="506" spans="1:8">
      <c r="A506" s="2">
        <v>7</v>
      </c>
      <c r="B506" s="2" t="s">
        <v>24</v>
      </c>
      <c r="C506" s="2">
        <v>7.6</v>
      </c>
      <c r="D506" s="2" t="s">
        <v>1613</v>
      </c>
      <c r="E506" s="2" t="s">
        <v>1614</v>
      </c>
      <c r="F506" s="2" t="s">
        <v>1615</v>
      </c>
      <c r="G506" s="49" t="s">
        <v>1616</v>
      </c>
      <c r="H506" s="50" t="s">
        <v>1617</v>
      </c>
    </row>
    <row r="507" spans="1:8">
      <c r="A507" s="2">
        <v>7</v>
      </c>
      <c r="B507" s="2" t="s">
        <v>24</v>
      </c>
      <c r="C507" s="2">
        <v>7.6</v>
      </c>
      <c r="D507" s="2" t="s">
        <v>1613</v>
      </c>
      <c r="E507" s="2" t="s">
        <v>1618</v>
      </c>
      <c r="F507" s="2" t="s">
        <v>1619</v>
      </c>
      <c r="G507" s="49" t="s">
        <v>1620</v>
      </c>
      <c r="H507" s="50" t="s">
        <v>1621</v>
      </c>
    </row>
    <row r="508" spans="1:8">
      <c r="A508" s="2">
        <v>7</v>
      </c>
      <c r="B508" s="2" t="s">
        <v>24</v>
      </c>
      <c r="C508" s="2">
        <v>7.6</v>
      </c>
      <c r="D508" s="2" t="s">
        <v>1613</v>
      </c>
      <c r="E508" s="2" t="s">
        <v>1622</v>
      </c>
      <c r="F508" s="2" t="s">
        <v>1623</v>
      </c>
      <c r="G508" s="49" t="s">
        <v>1624</v>
      </c>
      <c r="H508" s="50" t="s">
        <v>1625</v>
      </c>
    </row>
    <row r="509" spans="1:8">
      <c r="A509" s="2">
        <v>7</v>
      </c>
      <c r="B509" s="2" t="s">
        <v>24</v>
      </c>
      <c r="C509" s="2">
        <v>7.6</v>
      </c>
      <c r="D509" s="2" t="s">
        <v>1613</v>
      </c>
      <c r="E509" s="2" t="s">
        <v>1626</v>
      </c>
      <c r="F509" s="2" t="s">
        <v>1627</v>
      </c>
      <c r="G509" s="49" t="s">
        <v>1628</v>
      </c>
      <c r="H509" s="50" t="s">
        <v>1629</v>
      </c>
    </row>
    <row r="510" spans="1:8">
      <c r="A510" s="2">
        <v>7</v>
      </c>
      <c r="B510" s="2" t="s">
        <v>24</v>
      </c>
      <c r="C510" s="2">
        <v>7.6</v>
      </c>
      <c r="D510" s="2" t="s">
        <v>1613</v>
      </c>
      <c r="E510" s="2" t="s">
        <v>1630</v>
      </c>
      <c r="F510" s="2" t="s">
        <v>1631</v>
      </c>
      <c r="G510" s="49" t="s">
        <v>1632</v>
      </c>
      <c r="H510" s="50" t="s">
        <v>1633</v>
      </c>
    </row>
    <row r="511" spans="1:8">
      <c r="A511" s="2">
        <v>8</v>
      </c>
      <c r="B511" s="2" t="s">
        <v>25</v>
      </c>
      <c r="C511" s="2">
        <v>8.1</v>
      </c>
      <c r="D511" s="2" t="s">
        <v>1634</v>
      </c>
      <c r="E511" s="2" t="s">
        <v>1635</v>
      </c>
      <c r="F511" s="2" t="s">
        <v>1636</v>
      </c>
      <c r="G511" s="49" t="s">
        <v>1637</v>
      </c>
      <c r="H511" s="50" t="s">
        <v>1638</v>
      </c>
    </row>
    <row r="512" spans="1:8">
      <c r="A512" s="2">
        <v>8</v>
      </c>
      <c r="B512" s="2" t="s">
        <v>25</v>
      </c>
      <c r="C512" s="2">
        <v>8.1</v>
      </c>
      <c r="D512" s="2" t="s">
        <v>1634</v>
      </c>
      <c r="E512" s="2" t="s">
        <v>1635</v>
      </c>
      <c r="F512" s="2" t="s">
        <v>1636</v>
      </c>
      <c r="G512" s="49" t="s">
        <v>1639</v>
      </c>
      <c r="H512" s="50" t="s">
        <v>1640</v>
      </c>
    </row>
    <row r="513" spans="1:8">
      <c r="A513" s="2">
        <v>8</v>
      </c>
      <c r="B513" s="2" t="s">
        <v>25</v>
      </c>
      <c r="C513" s="2">
        <v>8.1</v>
      </c>
      <c r="D513" s="2" t="s">
        <v>1634</v>
      </c>
      <c r="E513" s="2" t="s">
        <v>1635</v>
      </c>
      <c r="F513" s="2" t="s">
        <v>1636</v>
      </c>
      <c r="G513" s="49" t="s">
        <v>1641</v>
      </c>
      <c r="H513" s="50" t="s">
        <v>1642</v>
      </c>
    </row>
    <row r="514" spans="1:8">
      <c r="A514" s="2">
        <v>8</v>
      </c>
      <c r="B514" s="2" t="s">
        <v>25</v>
      </c>
      <c r="C514" s="2">
        <v>8.1</v>
      </c>
      <c r="D514" s="2" t="s">
        <v>1634</v>
      </c>
      <c r="E514" s="2" t="s">
        <v>1635</v>
      </c>
      <c r="F514" s="2" t="s">
        <v>1636</v>
      </c>
      <c r="G514" s="49" t="s">
        <v>1643</v>
      </c>
      <c r="H514" s="50" t="s">
        <v>1644</v>
      </c>
    </row>
    <row r="515" spans="1:8">
      <c r="A515" s="2">
        <v>8</v>
      </c>
      <c r="B515" s="2" t="s">
        <v>25</v>
      </c>
      <c r="C515" s="2">
        <v>8.1</v>
      </c>
      <c r="D515" s="2" t="s">
        <v>1634</v>
      </c>
      <c r="E515" s="2" t="s">
        <v>1635</v>
      </c>
      <c r="F515" s="2" t="s">
        <v>1636</v>
      </c>
      <c r="G515" s="49" t="s">
        <v>1645</v>
      </c>
      <c r="H515" s="50" t="s">
        <v>1576</v>
      </c>
    </row>
    <row r="516" spans="1:8">
      <c r="A516" s="2">
        <v>8</v>
      </c>
      <c r="B516" s="2" t="s">
        <v>25</v>
      </c>
      <c r="C516" s="2">
        <v>8.1</v>
      </c>
      <c r="D516" s="2" t="s">
        <v>1634</v>
      </c>
      <c r="E516" s="2" t="s">
        <v>1635</v>
      </c>
      <c r="F516" s="2" t="s">
        <v>1636</v>
      </c>
      <c r="G516" s="49" t="s">
        <v>1646</v>
      </c>
      <c r="H516" s="50" t="s">
        <v>1647</v>
      </c>
    </row>
    <row r="517" spans="1:8">
      <c r="A517" s="2">
        <v>8</v>
      </c>
      <c r="B517" s="2" t="s">
        <v>25</v>
      </c>
      <c r="C517" s="2">
        <v>8.1</v>
      </c>
      <c r="D517" s="2" t="s">
        <v>1634</v>
      </c>
      <c r="E517" s="2" t="s">
        <v>1648</v>
      </c>
      <c r="F517" s="2" t="s">
        <v>1649</v>
      </c>
      <c r="G517" s="49" t="s">
        <v>1650</v>
      </c>
      <c r="H517" s="50" t="s">
        <v>1651</v>
      </c>
    </row>
    <row r="518" spans="1:8">
      <c r="A518" s="2">
        <v>8</v>
      </c>
      <c r="B518" s="2" t="s">
        <v>25</v>
      </c>
      <c r="C518" s="2">
        <v>8.1</v>
      </c>
      <c r="D518" s="2" t="s">
        <v>1634</v>
      </c>
      <c r="E518" s="2" t="s">
        <v>1648</v>
      </c>
      <c r="F518" s="2" t="s">
        <v>1649</v>
      </c>
      <c r="G518" s="49" t="s">
        <v>1652</v>
      </c>
      <c r="H518" s="50" t="s">
        <v>1653</v>
      </c>
    </row>
    <row r="519" spans="1:8">
      <c r="A519" s="2">
        <v>8</v>
      </c>
      <c r="B519" s="2" t="s">
        <v>25</v>
      </c>
      <c r="C519" s="2">
        <v>8.1</v>
      </c>
      <c r="D519" s="2" t="s">
        <v>1634</v>
      </c>
      <c r="E519" s="2" t="s">
        <v>1648</v>
      </c>
      <c r="F519" s="2" t="s">
        <v>1649</v>
      </c>
      <c r="G519" s="49" t="s">
        <v>1654</v>
      </c>
      <c r="H519" s="50" t="s">
        <v>1655</v>
      </c>
    </row>
    <row r="520" spans="1:8">
      <c r="A520" s="2">
        <v>8</v>
      </c>
      <c r="B520" s="2" t="s">
        <v>25</v>
      </c>
      <c r="C520" s="2">
        <v>8.1</v>
      </c>
      <c r="D520" s="2" t="s">
        <v>1634</v>
      </c>
      <c r="E520" s="2" t="s">
        <v>1648</v>
      </c>
      <c r="F520" s="2" t="s">
        <v>1649</v>
      </c>
      <c r="G520" s="49" t="s">
        <v>1656</v>
      </c>
      <c r="H520" s="50" t="s">
        <v>1657</v>
      </c>
    </row>
    <row r="521" spans="1:8">
      <c r="A521" s="2">
        <v>8</v>
      </c>
      <c r="B521" s="2" t="s">
        <v>25</v>
      </c>
      <c r="C521" s="2">
        <v>8.1</v>
      </c>
      <c r="D521" s="2" t="s">
        <v>1634</v>
      </c>
      <c r="E521" s="2" t="s">
        <v>1648</v>
      </c>
      <c r="F521" s="2" t="s">
        <v>1649</v>
      </c>
      <c r="G521" s="49" t="s">
        <v>1658</v>
      </c>
      <c r="H521" s="50" t="s">
        <v>1659</v>
      </c>
    </row>
    <row r="522" spans="1:8">
      <c r="A522" s="2">
        <v>8</v>
      </c>
      <c r="B522" s="2" t="s">
        <v>25</v>
      </c>
      <c r="C522" s="2">
        <v>8.1</v>
      </c>
      <c r="D522" s="2" t="s">
        <v>1634</v>
      </c>
      <c r="E522" s="2" t="s">
        <v>1648</v>
      </c>
      <c r="F522" s="2" t="s">
        <v>1649</v>
      </c>
      <c r="G522" s="49" t="s">
        <v>1660</v>
      </c>
      <c r="H522" s="50" t="s">
        <v>1661</v>
      </c>
    </row>
    <row r="523" spans="1:8">
      <c r="A523" s="2">
        <v>8</v>
      </c>
      <c r="B523" s="2" t="s">
        <v>25</v>
      </c>
      <c r="C523" s="2">
        <v>8.1</v>
      </c>
      <c r="D523" s="2" t="s">
        <v>1634</v>
      </c>
      <c r="E523" s="2" t="s">
        <v>1648</v>
      </c>
      <c r="F523" s="2" t="s">
        <v>1649</v>
      </c>
      <c r="G523" s="49" t="s">
        <v>1662</v>
      </c>
      <c r="H523" s="50" t="s">
        <v>1663</v>
      </c>
    </row>
    <row r="524" spans="1:8">
      <c r="A524" s="2">
        <v>8</v>
      </c>
      <c r="B524" s="2" t="s">
        <v>25</v>
      </c>
      <c r="C524" s="2">
        <v>8.1999999999999993</v>
      </c>
      <c r="D524" s="2" t="s">
        <v>1664</v>
      </c>
      <c r="E524" s="2" t="s">
        <v>1665</v>
      </c>
      <c r="F524" s="2" t="s">
        <v>1666</v>
      </c>
      <c r="G524" s="49" t="s">
        <v>1667</v>
      </c>
      <c r="H524" s="50" t="s">
        <v>1668</v>
      </c>
    </row>
    <row r="525" spans="1:8">
      <c r="A525" s="2">
        <v>8</v>
      </c>
      <c r="B525" s="2" t="s">
        <v>25</v>
      </c>
      <c r="C525" s="2">
        <v>8.1999999999999993</v>
      </c>
      <c r="D525" s="2" t="s">
        <v>1664</v>
      </c>
      <c r="E525" s="2" t="s">
        <v>1665</v>
      </c>
      <c r="F525" s="2" t="s">
        <v>1666</v>
      </c>
      <c r="G525" s="49" t="s">
        <v>1669</v>
      </c>
      <c r="H525" s="50" t="s">
        <v>1670</v>
      </c>
    </row>
    <row r="526" spans="1:8">
      <c r="A526" s="2">
        <v>8</v>
      </c>
      <c r="B526" s="2" t="s">
        <v>25</v>
      </c>
      <c r="C526" s="2">
        <v>8.1999999999999993</v>
      </c>
      <c r="D526" s="2" t="s">
        <v>1664</v>
      </c>
      <c r="E526" s="2" t="s">
        <v>1665</v>
      </c>
      <c r="F526" s="2" t="s">
        <v>1666</v>
      </c>
      <c r="G526" s="49" t="s">
        <v>1671</v>
      </c>
      <c r="H526" s="50" t="s">
        <v>1672</v>
      </c>
    </row>
    <row r="527" spans="1:8">
      <c r="A527" s="2">
        <v>8</v>
      </c>
      <c r="B527" s="2" t="s">
        <v>25</v>
      </c>
      <c r="C527" s="2">
        <v>8.1999999999999993</v>
      </c>
      <c r="D527" s="2" t="s">
        <v>1664</v>
      </c>
      <c r="E527" s="2" t="s">
        <v>1665</v>
      </c>
      <c r="F527" s="2" t="s">
        <v>1666</v>
      </c>
      <c r="G527" s="49" t="s">
        <v>1673</v>
      </c>
      <c r="H527" s="50" t="s">
        <v>1674</v>
      </c>
    </row>
    <row r="528" spans="1:8">
      <c r="A528" s="2">
        <v>8</v>
      </c>
      <c r="B528" s="2" t="s">
        <v>25</v>
      </c>
      <c r="C528" s="2">
        <v>8.1999999999999993</v>
      </c>
      <c r="D528" s="2" t="s">
        <v>1664</v>
      </c>
      <c r="E528" s="2" t="s">
        <v>1665</v>
      </c>
      <c r="F528" s="2" t="s">
        <v>1666</v>
      </c>
      <c r="G528" s="49" t="s">
        <v>1675</v>
      </c>
      <c r="H528" s="50" t="s">
        <v>1676</v>
      </c>
    </row>
    <row r="529" spans="1:8">
      <c r="A529" s="2">
        <v>8</v>
      </c>
      <c r="B529" s="2" t="s">
        <v>25</v>
      </c>
      <c r="C529" s="2">
        <v>8.1999999999999993</v>
      </c>
      <c r="D529" s="2" t="s">
        <v>1664</v>
      </c>
      <c r="E529" s="2" t="s">
        <v>1665</v>
      </c>
      <c r="F529" s="2" t="s">
        <v>1666</v>
      </c>
      <c r="G529" s="49" t="s">
        <v>1677</v>
      </c>
      <c r="H529" s="50" t="s">
        <v>1678</v>
      </c>
    </row>
    <row r="530" spans="1:8">
      <c r="A530" s="2">
        <v>8</v>
      </c>
      <c r="B530" s="2" t="s">
        <v>25</v>
      </c>
      <c r="C530" s="2">
        <v>8.1999999999999993</v>
      </c>
      <c r="D530" s="2" t="s">
        <v>1664</v>
      </c>
      <c r="E530" s="2" t="s">
        <v>1665</v>
      </c>
      <c r="F530" s="2" t="s">
        <v>1666</v>
      </c>
      <c r="G530" s="49" t="s">
        <v>1679</v>
      </c>
      <c r="H530" s="50" t="s">
        <v>1680</v>
      </c>
    </row>
    <row r="531" spans="1:8">
      <c r="A531" s="2">
        <v>8</v>
      </c>
      <c r="B531" s="2" t="s">
        <v>25</v>
      </c>
      <c r="C531" s="2">
        <v>8.1999999999999993</v>
      </c>
      <c r="D531" s="2" t="s">
        <v>1664</v>
      </c>
      <c r="E531" s="2" t="s">
        <v>1665</v>
      </c>
      <c r="F531" s="2" t="s">
        <v>1666</v>
      </c>
      <c r="G531" s="49" t="s">
        <v>1681</v>
      </c>
      <c r="H531" s="50" t="s">
        <v>1682</v>
      </c>
    </row>
    <row r="532" spans="1:8">
      <c r="A532" s="2">
        <v>8</v>
      </c>
      <c r="B532" s="2" t="s">
        <v>25</v>
      </c>
      <c r="C532" s="2">
        <v>8.1999999999999993</v>
      </c>
      <c r="D532" s="2" t="s">
        <v>1664</v>
      </c>
      <c r="E532" s="2" t="s">
        <v>1665</v>
      </c>
      <c r="F532" s="2" t="s">
        <v>1666</v>
      </c>
      <c r="G532" s="49" t="s">
        <v>1683</v>
      </c>
      <c r="H532" s="50" t="s">
        <v>1684</v>
      </c>
    </row>
    <row r="533" spans="1:8">
      <c r="A533" s="2">
        <v>8</v>
      </c>
      <c r="B533" s="2" t="s">
        <v>25</v>
      </c>
      <c r="C533" s="2">
        <v>8.1999999999999993</v>
      </c>
      <c r="D533" s="2" t="s">
        <v>1664</v>
      </c>
      <c r="E533" s="2" t="s">
        <v>1665</v>
      </c>
      <c r="F533" s="2" t="s">
        <v>1666</v>
      </c>
      <c r="G533" s="49" t="s">
        <v>1685</v>
      </c>
      <c r="H533" s="50" t="s">
        <v>1686</v>
      </c>
    </row>
    <row r="534" spans="1:8">
      <c r="A534" s="2">
        <v>8</v>
      </c>
      <c r="B534" s="2" t="s">
        <v>25</v>
      </c>
      <c r="C534" s="2">
        <v>8.1999999999999993</v>
      </c>
      <c r="D534" s="2" t="s">
        <v>1664</v>
      </c>
      <c r="E534" s="2" t="s">
        <v>1665</v>
      </c>
      <c r="F534" s="2" t="s">
        <v>1666</v>
      </c>
      <c r="G534" s="49" t="s">
        <v>1687</v>
      </c>
      <c r="H534" s="50" t="s">
        <v>1688</v>
      </c>
    </row>
    <row r="535" spans="1:8">
      <c r="A535" s="2">
        <v>8</v>
      </c>
      <c r="B535" s="2" t="s">
        <v>25</v>
      </c>
      <c r="C535" s="2">
        <v>8.1999999999999993</v>
      </c>
      <c r="D535" s="2" t="s">
        <v>1664</v>
      </c>
      <c r="E535" s="2" t="s">
        <v>1665</v>
      </c>
      <c r="F535" s="2" t="s">
        <v>1666</v>
      </c>
      <c r="G535" s="49" t="s">
        <v>1689</v>
      </c>
      <c r="H535" s="50" t="s">
        <v>1690</v>
      </c>
    </row>
    <row r="536" spans="1:8">
      <c r="A536" s="2">
        <v>8</v>
      </c>
      <c r="B536" s="2" t="s">
        <v>25</v>
      </c>
      <c r="C536" s="2">
        <v>8.1999999999999993</v>
      </c>
      <c r="D536" s="2" t="s">
        <v>1664</v>
      </c>
      <c r="E536" s="2" t="s">
        <v>1665</v>
      </c>
      <c r="F536" s="2" t="s">
        <v>1666</v>
      </c>
      <c r="G536" s="49" t="s">
        <v>1691</v>
      </c>
      <c r="H536" s="50" t="s">
        <v>1692</v>
      </c>
    </row>
    <row r="537" spans="1:8">
      <c r="A537" s="2">
        <v>8</v>
      </c>
      <c r="B537" s="2" t="s">
        <v>25</v>
      </c>
      <c r="C537" s="2">
        <v>8.1999999999999993</v>
      </c>
      <c r="D537" s="2" t="s">
        <v>1664</v>
      </c>
      <c r="E537" s="2" t="s">
        <v>1693</v>
      </c>
      <c r="F537" s="2" t="s">
        <v>1694</v>
      </c>
      <c r="G537" s="49" t="s">
        <v>1695</v>
      </c>
      <c r="H537" s="50" t="s">
        <v>1696</v>
      </c>
    </row>
    <row r="538" spans="1:8">
      <c r="A538" s="2">
        <v>8</v>
      </c>
      <c r="B538" s="2" t="s">
        <v>25</v>
      </c>
      <c r="C538" s="2">
        <v>8.3000000000000007</v>
      </c>
      <c r="D538" s="2" t="s">
        <v>1697</v>
      </c>
      <c r="E538" s="2" t="s">
        <v>1698</v>
      </c>
      <c r="F538" s="2" t="s">
        <v>1699</v>
      </c>
      <c r="G538" s="49" t="s">
        <v>1700</v>
      </c>
      <c r="H538" s="50" t="s">
        <v>1701</v>
      </c>
    </row>
    <row r="539" spans="1:8">
      <c r="A539" s="2">
        <v>8</v>
      </c>
      <c r="B539" s="2" t="s">
        <v>25</v>
      </c>
      <c r="C539" s="2">
        <v>8.3000000000000007</v>
      </c>
      <c r="D539" s="2" t="s">
        <v>1697</v>
      </c>
      <c r="E539" s="2" t="s">
        <v>1698</v>
      </c>
      <c r="F539" s="2" t="s">
        <v>1699</v>
      </c>
      <c r="G539" s="49" t="s">
        <v>1702</v>
      </c>
      <c r="H539" s="50" t="s">
        <v>1703</v>
      </c>
    </row>
    <row r="540" spans="1:8">
      <c r="A540" s="2">
        <v>8</v>
      </c>
      <c r="B540" s="2" t="s">
        <v>25</v>
      </c>
      <c r="C540" s="2">
        <v>8.3000000000000007</v>
      </c>
      <c r="D540" s="2" t="s">
        <v>1697</v>
      </c>
      <c r="E540" s="2" t="s">
        <v>1698</v>
      </c>
      <c r="F540" s="2" t="s">
        <v>1699</v>
      </c>
      <c r="G540" s="49" t="s">
        <v>1704</v>
      </c>
      <c r="H540" s="50" t="s">
        <v>1705</v>
      </c>
    </row>
    <row r="541" spans="1:8">
      <c r="A541" s="2">
        <v>8</v>
      </c>
      <c r="B541" s="2" t="s">
        <v>25</v>
      </c>
      <c r="C541" s="2">
        <v>8.3000000000000007</v>
      </c>
      <c r="D541" s="2" t="s">
        <v>1697</v>
      </c>
      <c r="E541" s="2" t="s">
        <v>1698</v>
      </c>
      <c r="F541" s="2" t="s">
        <v>1699</v>
      </c>
      <c r="G541" s="49" t="s">
        <v>1706</v>
      </c>
      <c r="H541" s="50" t="s">
        <v>1707</v>
      </c>
    </row>
    <row r="542" spans="1:8">
      <c r="A542" s="2">
        <v>8</v>
      </c>
      <c r="B542" s="2" t="s">
        <v>25</v>
      </c>
      <c r="C542" s="2">
        <v>8.3000000000000007</v>
      </c>
      <c r="D542" s="2" t="s">
        <v>1697</v>
      </c>
      <c r="E542" s="2" t="s">
        <v>1698</v>
      </c>
      <c r="F542" s="2" t="s">
        <v>1699</v>
      </c>
      <c r="G542" s="49" t="s">
        <v>1708</v>
      </c>
      <c r="H542" s="50" t="s">
        <v>1709</v>
      </c>
    </row>
    <row r="543" spans="1:8">
      <c r="A543" s="2">
        <v>8</v>
      </c>
      <c r="B543" s="2" t="s">
        <v>25</v>
      </c>
      <c r="C543" s="2">
        <v>8.3000000000000007</v>
      </c>
      <c r="D543" s="2" t="s">
        <v>1697</v>
      </c>
      <c r="E543" s="2" t="s">
        <v>1710</v>
      </c>
      <c r="F543" s="2" t="s">
        <v>1711</v>
      </c>
      <c r="G543" s="49" t="s">
        <v>1712</v>
      </c>
      <c r="H543" s="50" t="s">
        <v>1713</v>
      </c>
    </row>
    <row r="544" spans="1:8">
      <c r="A544" s="2">
        <v>8</v>
      </c>
      <c r="B544" s="2" t="s">
        <v>25</v>
      </c>
      <c r="C544" s="2">
        <v>8.3000000000000007</v>
      </c>
      <c r="D544" s="2" t="s">
        <v>1697</v>
      </c>
      <c r="E544" s="2" t="s">
        <v>1710</v>
      </c>
      <c r="F544" s="2" t="s">
        <v>1711</v>
      </c>
      <c r="G544" s="49" t="s">
        <v>1714</v>
      </c>
      <c r="H544" s="50" t="s">
        <v>1715</v>
      </c>
    </row>
    <row r="545" spans="1:8">
      <c r="A545" s="2">
        <v>8</v>
      </c>
      <c r="B545" s="2" t="s">
        <v>25</v>
      </c>
      <c r="C545" s="2">
        <v>8.3000000000000007</v>
      </c>
      <c r="D545" s="2" t="s">
        <v>1697</v>
      </c>
      <c r="E545" s="2" t="s">
        <v>1710</v>
      </c>
      <c r="F545" s="2" t="s">
        <v>1711</v>
      </c>
      <c r="G545" s="49" t="s">
        <v>1716</v>
      </c>
      <c r="H545" s="50" t="s">
        <v>1717</v>
      </c>
    </row>
    <row r="546" spans="1:8">
      <c r="A546" s="2">
        <v>8</v>
      </c>
      <c r="B546" s="2" t="s">
        <v>25</v>
      </c>
      <c r="C546" s="2">
        <v>8.3000000000000007</v>
      </c>
      <c r="D546" s="2" t="s">
        <v>1697</v>
      </c>
      <c r="E546" s="2" t="s">
        <v>1710</v>
      </c>
      <c r="F546" s="2" t="s">
        <v>1711</v>
      </c>
      <c r="G546" s="49" t="s">
        <v>1718</v>
      </c>
      <c r="H546" s="50" t="s">
        <v>1069</v>
      </c>
    </row>
    <row r="547" spans="1:8">
      <c r="A547" s="2">
        <v>8</v>
      </c>
      <c r="B547" s="2" t="s">
        <v>25</v>
      </c>
      <c r="C547" s="2">
        <v>8.3000000000000007</v>
      </c>
      <c r="D547" s="2" t="s">
        <v>1697</v>
      </c>
      <c r="E547" s="2" t="s">
        <v>1710</v>
      </c>
      <c r="F547" s="2" t="s">
        <v>1711</v>
      </c>
      <c r="G547" s="49" t="s">
        <v>1719</v>
      </c>
      <c r="H547" s="50" t="s">
        <v>1720</v>
      </c>
    </row>
    <row r="548" spans="1:8">
      <c r="A548" s="2">
        <v>8</v>
      </c>
      <c r="B548" s="2" t="s">
        <v>25</v>
      </c>
      <c r="C548" s="2">
        <v>8.3000000000000007</v>
      </c>
      <c r="D548" s="2" t="s">
        <v>1697</v>
      </c>
      <c r="E548" s="2" t="s">
        <v>1710</v>
      </c>
      <c r="F548" s="2" t="s">
        <v>1711</v>
      </c>
      <c r="G548" s="49" t="s">
        <v>1721</v>
      </c>
      <c r="H548" s="50" t="s">
        <v>1722</v>
      </c>
    </row>
    <row r="549" spans="1:8">
      <c r="A549" s="2">
        <v>8</v>
      </c>
      <c r="B549" s="2" t="s">
        <v>25</v>
      </c>
      <c r="C549" s="2">
        <v>8.3000000000000007</v>
      </c>
      <c r="D549" s="2" t="s">
        <v>1697</v>
      </c>
      <c r="E549" s="2" t="s">
        <v>1710</v>
      </c>
      <c r="F549" s="2" t="s">
        <v>1711</v>
      </c>
      <c r="G549" s="49" t="s">
        <v>1723</v>
      </c>
      <c r="H549" s="50" t="s">
        <v>1724</v>
      </c>
    </row>
    <row r="550" spans="1:8">
      <c r="A550" s="2">
        <v>8</v>
      </c>
      <c r="B550" s="2" t="s">
        <v>25</v>
      </c>
      <c r="C550" s="2">
        <v>8.3000000000000007</v>
      </c>
      <c r="D550" s="2" t="s">
        <v>1697</v>
      </c>
      <c r="E550" s="2" t="s">
        <v>1710</v>
      </c>
      <c r="F550" s="2" t="s">
        <v>1711</v>
      </c>
      <c r="G550" s="49" t="s">
        <v>1725</v>
      </c>
      <c r="H550" s="50" t="s">
        <v>1726</v>
      </c>
    </row>
    <row r="551" spans="1:8">
      <c r="A551" s="2">
        <v>8</v>
      </c>
      <c r="B551" s="2" t="s">
        <v>25</v>
      </c>
      <c r="C551" s="2">
        <v>8.3000000000000007</v>
      </c>
      <c r="D551" s="2" t="s">
        <v>1697</v>
      </c>
      <c r="E551" s="2" t="s">
        <v>1710</v>
      </c>
      <c r="F551" s="2" t="s">
        <v>1711</v>
      </c>
      <c r="G551" s="49" t="s">
        <v>1727</v>
      </c>
      <c r="H551" s="50" t="s">
        <v>1728</v>
      </c>
    </row>
    <row r="552" spans="1:8">
      <c r="A552" s="2">
        <v>8</v>
      </c>
      <c r="B552" s="2" t="s">
        <v>25</v>
      </c>
      <c r="C552" s="2">
        <v>8.3000000000000007</v>
      </c>
      <c r="D552" s="2" t="s">
        <v>1697</v>
      </c>
      <c r="E552" s="2" t="s">
        <v>1729</v>
      </c>
      <c r="F552" s="2" t="s">
        <v>1730</v>
      </c>
      <c r="G552" s="49" t="s">
        <v>1731</v>
      </c>
      <c r="H552" s="50" t="s">
        <v>1732</v>
      </c>
    </row>
    <row r="553" spans="1:8">
      <c r="A553" s="2">
        <v>8</v>
      </c>
      <c r="B553" s="2" t="s">
        <v>25</v>
      </c>
      <c r="C553" s="2">
        <v>8.3000000000000007</v>
      </c>
      <c r="D553" s="2" t="s">
        <v>1697</v>
      </c>
      <c r="E553" s="2" t="s">
        <v>1729</v>
      </c>
      <c r="F553" s="2" t="s">
        <v>1730</v>
      </c>
      <c r="G553" s="49" t="s">
        <v>1733</v>
      </c>
      <c r="H553" s="50" t="s">
        <v>764</v>
      </c>
    </row>
    <row r="554" spans="1:8">
      <c r="A554" s="2">
        <v>8</v>
      </c>
      <c r="B554" s="2" t="s">
        <v>25</v>
      </c>
      <c r="C554" s="2">
        <v>8.3000000000000007</v>
      </c>
      <c r="D554" s="2" t="s">
        <v>1697</v>
      </c>
      <c r="E554" s="2" t="s">
        <v>1729</v>
      </c>
      <c r="F554" s="2" t="s">
        <v>1730</v>
      </c>
      <c r="G554" s="49" t="s">
        <v>1734</v>
      </c>
      <c r="H554" s="50" t="s">
        <v>766</v>
      </c>
    </row>
    <row r="555" spans="1:8">
      <c r="A555" s="2">
        <v>8</v>
      </c>
      <c r="B555" s="2" t="s">
        <v>25</v>
      </c>
      <c r="C555" s="2">
        <v>8.4</v>
      </c>
      <c r="D555" s="2" t="s">
        <v>1735</v>
      </c>
      <c r="E555" s="2" t="s">
        <v>1736</v>
      </c>
      <c r="F555" s="2" t="s">
        <v>1737</v>
      </c>
      <c r="G555" s="49" t="s">
        <v>1738</v>
      </c>
      <c r="H555" s="50" t="s">
        <v>1739</v>
      </c>
    </row>
    <row r="556" spans="1:8">
      <c r="A556" s="2">
        <v>8</v>
      </c>
      <c r="B556" s="2" t="s">
        <v>25</v>
      </c>
      <c r="C556" s="2">
        <v>8.4</v>
      </c>
      <c r="D556" s="2" t="s">
        <v>1735</v>
      </c>
      <c r="E556" s="2" t="s">
        <v>1736</v>
      </c>
      <c r="F556" s="2" t="s">
        <v>1737</v>
      </c>
      <c r="G556" s="49" t="s">
        <v>1740</v>
      </c>
      <c r="H556" s="50" t="s">
        <v>1741</v>
      </c>
    </row>
    <row r="557" spans="1:8">
      <c r="A557" s="2">
        <v>8</v>
      </c>
      <c r="B557" s="2" t="s">
        <v>25</v>
      </c>
      <c r="C557" s="2">
        <v>8.4</v>
      </c>
      <c r="D557" s="2" t="s">
        <v>1735</v>
      </c>
      <c r="E557" s="2" t="s">
        <v>1736</v>
      </c>
      <c r="F557" s="2" t="s">
        <v>1737</v>
      </c>
      <c r="G557" s="49" t="s">
        <v>1742</v>
      </c>
      <c r="H557" s="50" t="s">
        <v>1743</v>
      </c>
    </row>
    <row r="558" spans="1:8">
      <c r="A558" s="2">
        <v>8</v>
      </c>
      <c r="B558" s="2" t="s">
        <v>25</v>
      </c>
      <c r="C558" s="2">
        <v>8.4</v>
      </c>
      <c r="D558" s="2" t="s">
        <v>1735</v>
      </c>
      <c r="E558" s="2" t="s">
        <v>1744</v>
      </c>
      <c r="F558" s="2" t="s">
        <v>1745</v>
      </c>
      <c r="G558" s="49" t="s">
        <v>1746</v>
      </c>
      <c r="H558" s="50" t="s">
        <v>1747</v>
      </c>
    </row>
    <row r="559" spans="1:8">
      <c r="A559" s="2">
        <v>8</v>
      </c>
      <c r="B559" s="2" t="s">
        <v>25</v>
      </c>
      <c r="C559" s="2">
        <v>8.4</v>
      </c>
      <c r="D559" s="2" t="s">
        <v>1735</v>
      </c>
      <c r="E559" s="2" t="s">
        <v>1744</v>
      </c>
      <c r="F559" s="2" t="s">
        <v>1745</v>
      </c>
      <c r="G559" s="49" t="s">
        <v>1748</v>
      </c>
      <c r="H559" s="50" t="s">
        <v>1749</v>
      </c>
    </row>
    <row r="560" spans="1:8">
      <c r="A560" s="2">
        <v>8</v>
      </c>
      <c r="B560" s="2" t="s">
        <v>25</v>
      </c>
      <c r="C560" s="2">
        <v>8.4</v>
      </c>
      <c r="D560" s="2" t="s">
        <v>1735</v>
      </c>
      <c r="E560" s="2" t="s">
        <v>1744</v>
      </c>
      <c r="F560" s="2" t="s">
        <v>1745</v>
      </c>
      <c r="G560" s="49" t="s">
        <v>1750</v>
      </c>
      <c r="H560" s="50" t="s">
        <v>1743</v>
      </c>
    </row>
    <row r="561" spans="1:8">
      <c r="A561" s="2">
        <v>8</v>
      </c>
      <c r="B561" s="2" t="s">
        <v>25</v>
      </c>
      <c r="C561" s="2">
        <v>8.4</v>
      </c>
      <c r="D561" s="2" t="s">
        <v>1735</v>
      </c>
      <c r="E561" s="2" t="s">
        <v>1751</v>
      </c>
      <c r="F561" s="2" t="s">
        <v>1752</v>
      </c>
      <c r="G561" s="49" t="s">
        <v>1753</v>
      </c>
      <c r="H561" s="49" t="s">
        <v>1754</v>
      </c>
    </row>
    <row r="562" spans="1:8">
      <c r="A562" s="2">
        <v>8</v>
      </c>
      <c r="B562" s="2" t="s">
        <v>25</v>
      </c>
      <c r="C562" s="2">
        <v>8.4</v>
      </c>
      <c r="D562" s="2" t="s">
        <v>1735</v>
      </c>
      <c r="E562" s="2" t="s">
        <v>1755</v>
      </c>
      <c r="F562" s="2" t="s">
        <v>1756</v>
      </c>
      <c r="G562" s="49" t="s">
        <v>1757</v>
      </c>
      <c r="H562" s="50" t="s">
        <v>1758</v>
      </c>
    </row>
    <row r="563" spans="1:8">
      <c r="A563" s="2">
        <v>8</v>
      </c>
      <c r="B563" s="2" t="s">
        <v>25</v>
      </c>
      <c r="C563" s="2">
        <v>8.4</v>
      </c>
      <c r="D563" s="2" t="s">
        <v>1735</v>
      </c>
      <c r="E563" s="2" t="s">
        <v>1755</v>
      </c>
      <c r="F563" s="2" t="s">
        <v>1756</v>
      </c>
      <c r="G563" s="49" t="s">
        <v>1759</v>
      </c>
      <c r="H563" s="50" t="s">
        <v>1760</v>
      </c>
    </row>
    <row r="564" spans="1:8">
      <c r="A564" s="2">
        <v>8</v>
      </c>
      <c r="B564" s="2" t="s">
        <v>25</v>
      </c>
      <c r="C564" s="2">
        <v>8.4</v>
      </c>
      <c r="D564" s="2" t="s">
        <v>1735</v>
      </c>
      <c r="E564" s="2" t="s">
        <v>1755</v>
      </c>
      <c r="F564" s="2" t="s">
        <v>1756</v>
      </c>
      <c r="G564" s="49" t="s">
        <v>1761</v>
      </c>
      <c r="H564" s="50" t="s">
        <v>1762</v>
      </c>
    </row>
    <row r="565" spans="1:8">
      <c r="A565" s="2">
        <v>8</v>
      </c>
      <c r="B565" s="2" t="s">
        <v>25</v>
      </c>
      <c r="C565" s="2">
        <v>8.5</v>
      </c>
      <c r="D565" s="2" t="s">
        <v>1763</v>
      </c>
      <c r="E565" s="2" t="s">
        <v>1764</v>
      </c>
      <c r="F565" s="2" t="s">
        <v>1765</v>
      </c>
      <c r="G565" s="49" t="s">
        <v>1766</v>
      </c>
      <c r="H565" s="50" t="s">
        <v>1050</v>
      </c>
    </row>
    <row r="566" spans="1:8">
      <c r="A566" s="2">
        <v>8</v>
      </c>
      <c r="B566" s="2" t="s">
        <v>25</v>
      </c>
      <c r="C566" s="2">
        <v>8.5</v>
      </c>
      <c r="D566" s="2" t="s">
        <v>1763</v>
      </c>
      <c r="E566" s="2" t="s">
        <v>1767</v>
      </c>
      <c r="F566" s="2" t="s">
        <v>1768</v>
      </c>
      <c r="G566" s="49" t="s">
        <v>1769</v>
      </c>
      <c r="H566" s="50" t="s">
        <v>1770</v>
      </c>
    </row>
    <row r="567" spans="1:8">
      <c r="A567" s="2">
        <v>8</v>
      </c>
      <c r="B567" s="2" t="s">
        <v>25</v>
      </c>
      <c r="C567" s="2">
        <v>8.5</v>
      </c>
      <c r="D567" s="2" t="s">
        <v>1763</v>
      </c>
      <c r="E567" s="2" t="s">
        <v>1767</v>
      </c>
      <c r="F567" s="2" t="s">
        <v>1768</v>
      </c>
      <c r="G567" s="49" t="s">
        <v>1771</v>
      </c>
      <c r="H567" s="50" t="s">
        <v>1772</v>
      </c>
    </row>
    <row r="568" spans="1:8">
      <c r="A568" s="2">
        <v>8</v>
      </c>
      <c r="B568" s="2" t="s">
        <v>25</v>
      </c>
      <c r="C568" s="2">
        <v>8.6</v>
      </c>
      <c r="D568" s="2" t="s">
        <v>1773</v>
      </c>
      <c r="E568" s="2" t="s">
        <v>1774</v>
      </c>
      <c r="F568" s="2" t="s">
        <v>1775</v>
      </c>
      <c r="G568" s="49" t="s">
        <v>1776</v>
      </c>
      <c r="H568" s="50" t="s">
        <v>1777</v>
      </c>
    </row>
    <row r="569" spans="1:8">
      <c r="A569" s="2">
        <v>8</v>
      </c>
      <c r="B569" s="2" t="s">
        <v>25</v>
      </c>
      <c r="C569" s="2">
        <v>8.6</v>
      </c>
      <c r="D569" s="2" t="s">
        <v>1773</v>
      </c>
      <c r="E569" s="2" t="s">
        <v>1774</v>
      </c>
      <c r="F569" s="2" t="s">
        <v>1775</v>
      </c>
      <c r="G569" s="49" t="s">
        <v>1778</v>
      </c>
      <c r="H569" s="50" t="s">
        <v>1779</v>
      </c>
    </row>
    <row r="570" spans="1:8">
      <c r="A570" s="2">
        <v>8</v>
      </c>
      <c r="B570" s="2" t="s">
        <v>25</v>
      </c>
      <c r="C570" s="2">
        <v>8.6</v>
      </c>
      <c r="D570" s="2" t="s">
        <v>1773</v>
      </c>
      <c r="E570" s="2" t="s">
        <v>1774</v>
      </c>
      <c r="F570" s="2" t="s">
        <v>1775</v>
      </c>
      <c r="G570" s="49" t="s">
        <v>1780</v>
      </c>
      <c r="H570" s="50" t="s">
        <v>1781</v>
      </c>
    </row>
    <row r="571" spans="1:8">
      <c r="A571" s="2">
        <v>8</v>
      </c>
      <c r="B571" s="2" t="s">
        <v>25</v>
      </c>
      <c r="C571" s="2">
        <v>8.6</v>
      </c>
      <c r="D571" s="2" t="s">
        <v>1773</v>
      </c>
      <c r="E571" s="2" t="s">
        <v>1774</v>
      </c>
      <c r="F571" s="2" t="s">
        <v>1775</v>
      </c>
      <c r="G571" s="49" t="s">
        <v>1782</v>
      </c>
      <c r="H571" s="50" t="s">
        <v>1783</v>
      </c>
    </row>
    <row r="572" spans="1:8">
      <c r="A572" s="2">
        <v>8</v>
      </c>
      <c r="B572" s="2" t="s">
        <v>25</v>
      </c>
      <c r="C572" s="2">
        <v>8.6</v>
      </c>
      <c r="D572" s="2" t="s">
        <v>1773</v>
      </c>
      <c r="E572" s="2" t="s">
        <v>1774</v>
      </c>
      <c r="F572" s="2" t="s">
        <v>1775</v>
      </c>
      <c r="G572" s="49" t="s">
        <v>1784</v>
      </c>
      <c r="H572" s="50" t="s">
        <v>1785</v>
      </c>
    </row>
    <row r="573" spans="1:8">
      <c r="A573" s="2">
        <v>8</v>
      </c>
      <c r="B573" s="2" t="s">
        <v>25</v>
      </c>
      <c r="C573" s="2">
        <v>8.6</v>
      </c>
      <c r="D573" s="2" t="s">
        <v>1773</v>
      </c>
      <c r="E573" s="2" t="s">
        <v>1774</v>
      </c>
      <c r="F573" s="2" t="s">
        <v>1775</v>
      </c>
      <c r="G573" s="49" t="s">
        <v>1786</v>
      </c>
      <c r="H573" s="50" t="s">
        <v>1787</v>
      </c>
    </row>
    <row r="574" spans="1:8">
      <c r="A574" s="2">
        <v>8</v>
      </c>
      <c r="B574" s="2" t="s">
        <v>25</v>
      </c>
      <c r="C574" s="2">
        <v>8.6</v>
      </c>
      <c r="D574" s="2" t="s">
        <v>1773</v>
      </c>
      <c r="E574" s="2" t="s">
        <v>1774</v>
      </c>
      <c r="F574" s="2" t="s">
        <v>1775</v>
      </c>
      <c r="G574" s="49" t="s">
        <v>1788</v>
      </c>
      <c r="H574" s="50" t="s">
        <v>1789</v>
      </c>
    </row>
    <row r="575" spans="1:8">
      <c r="A575" s="2">
        <v>8</v>
      </c>
      <c r="B575" s="2" t="s">
        <v>25</v>
      </c>
      <c r="C575" s="2">
        <v>8.6</v>
      </c>
      <c r="D575" s="2" t="s">
        <v>1773</v>
      </c>
      <c r="E575" s="2" t="s">
        <v>1774</v>
      </c>
      <c r="F575" s="2" t="s">
        <v>1775</v>
      </c>
      <c r="G575" s="49" t="s">
        <v>1790</v>
      </c>
      <c r="H575" s="50" t="s">
        <v>1791</v>
      </c>
    </row>
    <row r="576" spans="1:8">
      <c r="A576" s="2">
        <v>8</v>
      </c>
      <c r="B576" s="2" t="s">
        <v>25</v>
      </c>
      <c r="C576" s="2">
        <v>8.6</v>
      </c>
      <c r="D576" s="2" t="s">
        <v>1773</v>
      </c>
      <c r="E576" s="2" t="s">
        <v>1774</v>
      </c>
      <c r="F576" s="2" t="s">
        <v>1775</v>
      </c>
      <c r="G576" s="49" t="s">
        <v>1792</v>
      </c>
      <c r="H576" s="50" t="s">
        <v>1793</v>
      </c>
    </row>
    <row r="577" spans="1:8">
      <c r="A577" s="2">
        <v>8</v>
      </c>
      <c r="B577" s="2" t="s">
        <v>25</v>
      </c>
      <c r="C577" s="2">
        <v>8.6</v>
      </c>
      <c r="D577" s="2" t="s">
        <v>1773</v>
      </c>
      <c r="E577" s="2" t="s">
        <v>1774</v>
      </c>
      <c r="F577" s="2" t="s">
        <v>1775</v>
      </c>
      <c r="G577" s="49" t="s">
        <v>1794</v>
      </c>
      <c r="H577" s="50" t="s">
        <v>1795</v>
      </c>
    </row>
    <row r="578" spans="1:8">
      <c r="A578" s="2">
        <v>8</v>
      </c>
      <c r="B578" s="2" t="s">
        <v>25</v>
      </c>
      <c r="C578" s="2">
        <v>8.6</v>
      </c>
      <c r="D578" s="2" t="s">
        <v>1773</v>
      </c>
      <c r="E578" s="2" t="s">
        <v>1774</v>
      </c>
      <c r="F578" s="2" t="s">
        <v>1775</v>
      </c>
      <c r="G578" s="49" t="s">
        <v>1796</v>
      </c>
      <c r="H578" s="50" t="s">
        <v>764</v>
      </c>
    </row>
    <row r="579" spans="1:8">
      <c r="A579" s="2">
        <v>8</v>
      </c>
      <c r="B579" s="2" t="s">
        <v>25</v>
      </c>
      <c r="C579" s="2">
        <v>8.6</v>
      </c>
      <c r="D579" s="2" t="s">
        <v>1773</v>
      </c>
      <c r="E579" s="2" t="s">
        <v>1774</v>
      </c>
      <c r="F579" s="2" t="s">
        <v>1775</v>
      </c>
      <c r="G579" s="49" t="s">
        <v>1797</v>
      </c>
      <c r="H579" s="50" t="s">
        <v>766</v>
      </c>
    </row>
    <row r="580" spans="1:8">
      <c r="A580" s="2">
        <v>8</v>
      </c>
      <c r="B580" s="2" t="s">
        <v>25</v>
      </c>
      <c r="C580" s="2">
        <v>8.6</v>
      </c>
      <c r="D580" s="2" t="s">
        <v>1773</v>
      </c>
      <c r="E580" s="2" t="s">
        <v>1798</v>
      </c>
      <c r="F580" s="2" t="s">
        <v>1799</v>
      </c>
      <c r="G580" s="49" t="s">
        <v>1800</v>
      </c>
      <c r="H580" s="50" t="s">
        <v>1801</v>
      </c>
    </row>
    <row r="581" spans="1:8">
      <c r="A581" s="2">
        <v>8</v>
      </c>
      <c r="B581" s="2" t="s">
        <v>25</v>
      </c>
      <c r="C581" s="2">
        <v>8.6</v>
      </c>
      <c r="D581" s="2" t="s">
        <v>1773</v>
      </c>
      <c r="E581" s="2" t="s">
        <v>1798</v>
      </c>
      <c r="F581" s="2" t="s">
        <v>1799</v>
      </c>
      <c r="G581" s="49" t="s">
        <v>1802</v>
      </c>
      <c r="H581" s="50" t="s">
        <v>1803</v>
      </c>
    </row>
    <row r="582" spans="1:8">
      <c r="A582" s="2">
        <v>8</v>
      </c>
      <c r="B582" s="2" t="s">
        <v>25</v>
      </c>
      <c r="C582" s="2">
        <v>8.6</v>
      </c>
      <c r="D582" s="2" t="s">
        <v>1773</v>
      </c>
      <c r="E582" s="2" t="s">
        <v>1798</v>
      </c>
      <c r="F582" s="2" t="s">
        <v>1799</v>
      </c>
      <c r="G582" s="49" t="s">
        <v>1804</v>
      </c>
      <c r="H582" s="50" t="s">
        <v>1805</v>
      </c>
    </row>
    <row r="583" spans="1:8">
      <c r="A583" s="2">
        <v>8</v>
      </c>
      <c r="B583" s="2" t="s">
        <v>25</v>
      </c>
      <c r="C583" s="2">
        <v>8.6</v>
      </c>
      <c r="D583" s="2" t="s">
        <v>1773</v>
      </c>
      <c r="E583" s="2" t="s">
        <v>1798</v>
      </c>
      <c r="F583" s="2" t="s">
        <v>1799</v>
      </c>
      <c r="G583" s="49" t="s">
        <v>1806</v>
      </c>
      <c r="H583" s="50" t="s">
        <v>1807</v>
      </c>
    </row>
    <row r="584" spans="1:8">
      <c r="A584" s="2">
        <v>8</v>
      </c>
      <c r="B584" s="2" t="s">
        <v>25</v>
      </c>
      <c r="C584" s="2">
        <v>8.6</v>
      </c>
      <c r="D584" s="2" t="s">
        <v>1773</v>
      </c>
      <c r="E584" s="2" t="s">
        <v>1798</v>
      </c>
      <c r="F584" s="2" t="s">
        <v>1799</v>
      </c>
      <c r="G584" s="49" t="s">
        <v>1808</v>
      </c>
      <c r="H584" s="50" t="s">
        <v>1809</v>
      </c>
    </row>
    <row r="585" spans="1:8">
      <c r="A585" s="2">
        <v>8</v>
      </c>
      <c r="B585" s="2" t="s">
        <v>25</v>
      </c>
      <c r="C585" s="2">
        <v>8.6</v>
      </c>
      <c r="D585" s="2" t="s">
        <v>1773</v>
      </c>
      <c r="E585" s="2" t="s">
        <v>1798</v>
      </c>
      <c r="F585" s="2" t="s">
        <v>1799</v>
      </c>
      <c r="G585" s="49" t="s">
        <v>1810</v>
      </c>
      <c r="H585" s="50" t="s">
        <v>1811</v>
      </c>
    </row>
    <row r="586" spans="1:8">
      <c r="A586" s="2">
        <v>8</v>
      </c>
      <c r="B586" s="2" t="s">
        <v>25</v>
      </c>
      <c r="C586" s="2">
        <v>8.6</v>
      </c>
      <c r="D586" s="2" t="s">
        <v>1773</v>
      </c>
      <c r="E586" s="2" t="s">
        <v>1798</v>
      </c>
      <c r="F586" s="2" t="s">
        <v>1799</v>
      </c>
      <c r="G586" s="49" t="s">
        <v>1812</v>
      </c>
      <c r="H586" s="50" t="s">
        <v>764</v>
      </c>
    </row>
    <row r="587" spans="1:8">
      <c r="A587" s="2">
        <v>8</v>
      </c>
      <c r="B587" s="2" t="s">
        <v>25</v>
      </c>
      <c r="C587" s="2">
        <v>8.6</v>
      </c>
      <c r="D587" s="2" t="s">
        <v>1773</v>
      </c>
      <c r="E587" s="2" t="s">
        <v>1798</v>
      </c>
      <c r="F587" s="2" t="s">
        <v>1799</v>
      </c>
      <c r="G587" s="49" t="s">
        <v>1813</v>
      </c>
      <c r="H587" s="50" t="s">
        <v>766</v>
      </c>
    </row>
    <row r="588" spans="1:8">
      <c r="A588" s="2">
        <v>8</v>
      </c>
      <c r="B588" s="2" t="s">
        <v>25</v>
      </c>
      <c r="C588" s="2">
        <v>8.6</v>
      </c>
      <c r="D588" s="2" t="s">
        <v>1773</v>
      </c>
      <c r="E588" s="2" t="s">
        <v>1814</v>
      </c>
      <c r="F588" s="2" t="s">
        <v>1815</v>
      </c>
      <c r="G588" s="49" t="s">
        <v>1816</v>
      </c>
      <c r="H588" s="50" t="s">
        <v>1779</v>
      </c>
    </row>
    <row r="589" spans="1:8">
      <c r="A589" s="2">
        <v>8</v>
      </c>
      <c r="B589" s="2" t="s">
        <v>25</v>
      </c>
      <c r="C589" s="2">
        <v>8.6</v>
      </c>
      <c r="D589" s="2" t="s">
        <v>1773</v>
      </c>
      <c r="E589" s="2" t="s">
        <v>1814</v>
      </c>
      <c r="F589" s="2" t="s">
        <v>1815</v>
      </c>
      <c r="G589" s="49" t="s">
        <v>1817</v>
      </c>
      <c r="H589" s="50" t="s">
        <v>1818</v>
      </c>
    </row>
    <row r="590" spans="1:8">
      <c r="A590" s="2">
        <v>8</v>
      </c>
      <c r="B590" s="2" t="s">
        <v>25</v>
      </c>
      <c r="C590" s="2">
        <v>8.6</v>
      </c>
      <c r="D590" s="2" t="s">
        <v>1773</v>
      </c>
      <c r="E590" s="2" t="s">
        <v>1814</v>
      </c>
      <c r="F590" s="2" t="s">
        <v>1815</v>
      </c>
      <c r="G590" s="49" t="s">
        <v>1819</v>
      </c>
      <c r="H590" s="50" t="s">
        <v>1820</v>
      </c>
    </row>
    <row r="591" spans="1:8">
      <c r="A591" s="2">
        <v>8</v>
      </c>
      <c r="B591" s="2" t="s">
        <v>25</v>
      </c>
      <c r="C591" s="2">
        <v>8.6</v>
      </c>
      <c r="D591" s="2" t="s">
        <v>1773</v>
      </c>
      <c r="E591" s="2" t="s">
        <v>1814</v>
      </c>
      <c r="F591" s="2" t="s">
        <v>1815</v>
      </c>
      <c r="G591" s="49" t="s">
        <v>1821</v>
      </c>
      <c r="H591" s="50" t="s">
        <v>764</v>
      </c>
    </row>
    <row r="592" spans="1:8">
      <c r="A592" s="2">
        <v>8</v>
      </c>
      <c r="B592" s="2" t="s">
        <v>25</v>
      </c>
      <c r="C592" s="2">
        <v>8.6</v>
      </c>
      <c r="D592" s="2" t="s">
        <v>1773</v>
      </c>
      <c r="E592" s="2" t="s">
        <v>1814</v>
      </c>
      <c r="F592" s="2" t="s">
        <v>1815</v>
      </c>
      <c r="G592" s="49" t="s">
        <v>1822</v>
      </c>
      <c r="H592" s="50" t="s">
        <v>766</v>
      </c>
    </row>
    <row r="593" spans="1:8">
      <c r="A593" s="2">
        <v>8</v>
      </c>
      <c r="B593" s="2" t="s">
        <v>25</v>
      </c>
      <c r="C593" s="2">
        <v>8.6</v>
      </c>
      <c r="D593" s="2" t="s">
        <v>1773</v>
      </c>
      <c r="E593" s="2" t="s">
        <v>1814</v>
      </c>
      <c r="F593" s="2" t="s">
        <v>1815</v>
      </c>
      <c r="G593" s="49" t="s">
        <v>1823</v>
      </c>
      <c r="H593" s="50" t="s">
        <v>1779</v>
      </c>
    </row>
    <row r="594" spans="1:8">
      <c r="A594" s="2">
        <v>8</v>
      </c>
      <c r="B594" s="2" t="s">
        <v>25</v>
      </c>
      <c r="C594" s="2">
        <v>8.6</v>
      </c>
      <c r="D594" s="2" t="s">
        <v>1773</v>
      </c>
      <c r="E594" s="2" t="s">
        <v>1814</v>
      </c>
      <c r="F594" s="2" t="s">
        <v>1815</v>
      </c>
      <c r="G594" s="49" t="s">
        <v>1824</v>
      </c>
      <c r="H594" s="50" t="s">
        <v>1785</v>
      </c>
    </row>
    <row r="595" spans="1:8">
      <c r="A595" s="2">
        <v>8</v>
      </c>
      <c r="B595" s="2" t="s">
        <v>25</v>
      </c>
      <c r="C595" s="2">
        <v>8.6</v>
      </c>
      <c r="D595" s="2" t="s">
        <v>1773</v>
      </c>
      <c r="E595" s="2" t="s">
        <v>1814</v>
      </c>
      <c r="F595" s="2" t="s">
        <v>1815</v>
      </c>
      <c r="G595" s="49" t="s">
        <v>1825</v>
      </c>
      <c r="H595" s="50" t="s">
        <v>1826</v>
      </c>
    </row>
    <row r="596" spans="1:8">
      <c r="A596" s="2">
        <v>8</v>
      </c>
      <c r="B596" s="2" t="s">
        <v>25</v>
      </c>
      <c r="C596" s="2">
        <v>8.6</v>
      </c>
      <c r="D596" s="2" t="s">
        <v>1773</v>
      </c>
      <c r="E596" s="2" t="s">
        <v>1814</v>
      </c>
      <c r="F596" s="2" t="s">
        <v>1815</v>
      </c>
      <c r="G596" s="49" t="s">
        <v>1827</v>
      </c>
      <c r="H596" s="50" t="s">
        <v>1828</v>
      </c>
    </row>
    <row r="597" spans="1:8">
      <c r="A597" s="2">
        <v>8</v>
      </c>
      <c r="B597" s="2" t="s">
        <v>25</v>
      </c>
      <c r="C597" s="2">
        <v>8.6</v>
      </c>
      <c r="D597" s="2" t="s">
        <v>1773</v>
      </c>
      <c r="E597" s="2" t="s">
        <v>1814</v>
      </c>
      <c r="F597" s="2" t="s">
        <v>1815</v>
      </c>
      <c r="G597" s="49" t="s">
        <v>1829</v>
      </c>
      <c r="H597" s="50" t="s">
        <v>764</v>
      </c>
    </row>
    <row r="598" spans="1:8">
      <c r="A598" s="2">
        <v>8</v>
      </c>
      <c r="B598" s="2" t="s">
        <v>25</v>
      </c>
      <c r="C598" s="2">
        <v>8.6</v>
      </c>
      <c r="D598" s="2" t="s">
        <v>1773</v>
      </c>
      <c r="E598" s="2" t="s">
        <v>1814</v>
      </c>
      <c r="F598" s="2" t="s">
        <v>1815</v>
      </c>
      <c r="G598" s="49" t="s">
        <v>1830</v>
      </c>
      <c r="H598" s="50" t="s">
        <v>766</v>
      </c>
    </row>
    <row r="599" spans="1:8">
      <c r="A599" s="2">
        <v>8</v>
      </c>
      <c r="B599" s="2" t="s">
        <v>25</v>
      </c>
      <c r="C599" s="2">
        <v>8.6999999999999993</v>
      </c>
      <c r="D599" s="2" t="s">
        <v>1831</v>
      </c>
      <c r="E599" s="2" t="s">
        <v>1832</v>
      </c>
      <c r="F599" s="2" t="s">
        <v>1833</v>
      </c>
      <c r="G599" s="49" t="s">
        <v>1834</v>
      </c>
      <c r="H599" s="50" t="s">
        <v>1835</v>
      </c>
    </row>
    <row r="600" spans="1:8">
      <c r="A600" s="2">
        <v>8</v>
      </c>
      <c r="B600" s="2" t="s">
        <v>25</v>
      </c>
      <c r="C600" s="2">
        <v>8.6999999999999993</v>
      </c>
      <c r="D600" s="2" t="s">
        <v>1831</v>
      </c>
      <c r="E600" s="2" t="s">
        <v>1832</v>
      </c>
      <c r="F600" s="2" t="s">
        <v>1833</v>
      </c>
      <c r="G600" s="49" t="s">
        <v>1836</v>
      </c>
      <c r="H600" s="50" t="s">
        <v>1837</v>
      </c>
    </row>
    <row r="601" spans="1:8">
      <c r="A601" s="2">
        <v>8</v>
      </c>
      <c r="B601" s="2" t="s">
        <v>25</v>
      </c>
      <c r="C601" s="2">
        <v>8.6999999999999993</v>
      </c>
      <c r="D601" s="2" t="s">
        <v>1831</v>
      </c>
      <c r="E601" s="2" t="s">
        <v>1832</v>
      </c>
      <c r="F601" s="2" t="s">
        <v>1833</v>
      </c>
      <c r="G601" s="49" t="s">
        <v>1838</v>
      </c>
      <c r="H601" s="50" t="s">
        <v>1839</v>
      </c>
    </row>
    <row r="602" spans="1:8">
      <c r="A602" s="2">
        <v>8</v>
      </c>
      <c r="B602" s="2" t="s">
        <v>25</v>
      </c>
      <c r="C602" s="2">
        <v>8.6999999999999993</v>
      </c>
      <c r="D602" s="2" t="s">
        <v>1831</v>
      </c>
      <c r="E602" s="2" t="s">
        <v>1832</v>
      </c>
      <c r="F602" s="2" t="s">
        <v>1833</v>
      </c>
      <c r="G602" s="49" t="s">
        <v>1840</v>
      </c>
      <c r="H602" s="50" t="s">
        <v>1841</v>
      </c>
    </row>
    <row r="603" spans="1:8">
      <c r="A603" s="2">
        <v>8</v>
      </c>
      <c r="B603" s="2" t="s">
        <v>25</v>
      </c>
      <c r="C603" s="2">
        <v>8.6999999999999993</v>
      </c>
      <c r="D603" s="2" t="s">
        <v>1831</v>
      </c>
      <c r="E603" s="2" t="s">
        <v>1832</v>
      </c>
      <c r="F603" s="2" t="s">
        <v>1833</v>
      </c>
      <c r="G603" s="49" t="s">
        <v>1842</v>
      </c>
      <c r="H603" s="50" t="s">
        <v>1843</v>
      </c>
    </row>
    <row r="604" spans="1:8">
      <c r="A604" s="2">
        <v>8</v>
      </c>
      <c r="B604" s="2" t="s">
        <v>25</v>
      </c>
      <c r="C604" s="2">
        <v>8.6999999999999993</v>
      </c>
      <c r="D604" s="2" t="s">
        <v>1831</v>
      </c>
      <c r="E604" s="2" t="s">
        <v>1832</v>
      </c>
      <c r="F604" s="2" t="s">
        <v>1833</v>
      </c>
      <c r="G604" s="49" t="s">
        <v>1844</v>
      </c>
      <c r="H604" s="50" t="s">
        <v>764</v>
      </c>
    </row>
    <row r="605" spans="1:8">
      <c r="A605" s="2">
        <v>8</v>
      </c>
      <c r="B605" s="2" t="s">
        <v>25</v>
      </c>
      <c r="C605" s="2">
        <v>8.6999999999999993</v>
      </c>
      <c r="D605" s="2" t="s">
        <v>1831</v>
      </c>
      <c r="E605" s="2" t="s">
        <v>1832</v>
      </c>
      <c r="F605" s="2" t="s">
        <v>1833</v>
      </c>
      <c r="G605" s="49" t="s">
        <v>1845</v>
      </c>
      <c r="H605" s="50" t="s">
        <v>766</v>
      </c>
    </row>
    <row r="606" spans="1:8">
      <c r="A606" s="2">
        <v>8</v>
      </c>
      <c r="B606" s="2" t="s">
        <v>25</v>
      </c>
      <c r="C606" s="2">
        <v>8.6999999999999993</v>
      </c>
      <c r="D606" s="2" t="s">
        <v>1831</v>
      </c>
      <c r="E606" s="2" t="s">
        <v>1846</v>
      </c>
      <c r="F606" s="2" t="s">
        <v>1847</v>
      </c>
      <c r="G606" s="49" t="s">
        <v>1848</v>
      </c>
      <c r="H606" s="50" t="s">
        <v>1849</v>
      </c>
    </row>
    <row r="607" spans="1:8">
      <c r="A607" s="2">
        <v>8</v>
      </c>
      <c r="B607" s="2" t="s">
        <v>25</v>
      </c>
      <c r="C607" s="2">
        <v>8.6999999999999993</v>
      </c>
      <c r="D607" s="2" t="s">
        <v>1831</v>
      </c>
      <c r="E607" s="2" t="s">
        <v>1846</v>
      </c>
      <c r="F607" s="2" t="s">
        <v>1847</v>
      </c>
      <c r="G607" s="49" t="s">
        <v>1850</v>
      </c>
      <c r="H607" s="50" t="s">
        <v>1839</v>
      </c>
    </row>
    <row r="608" spans="1:8">
      <c r="A608" s="2">
        <v>8</v>
      </c>
      <c r="B608" s="2" t="s">
        <v>25</v>
      </c>
      <c r="C608" s="2">
        <v>8.6999999999999993</v>
      </c>
      <c r="D608" s="2" t="s">
        <v>1831</v>
      </c>
      <c r="E608" s="2" t="s">
        <v>1846</v>
      </c>
      <c r="F608" s="2" t="s">
        <v>1847</v>
      </c>
      <c r="G608" s="49" t="s">
        <v>1851</v>
      </c>
      <c r="H608" s="50" t="s">
        <v>1852</v>
      </c>
    </row>
    <row r="609" spans="1:8">
      <c r="A609" s="2">
        <v>8</v>
      </c>
      <c r="B609" s="2" t="s">
        <v>25</v>
      </c>
      <c r="C609" s="2">
        <v>8.6999999999999993</v>
      </c>
      <c r="D609" s="2" t="s">
        <v>1831</v>
      </c>
      <c r="E609" s="2" t="s">
        <v>1846</v>
      </c>
      <c r="F609" s="2" t="s">
        <v>1847</v>
      </c>
      <c r="G609" s="49" t="s">
        <v>1853</v>
      </c>
      <c r="H609" s="50" t="s">
        <v>1854</v>
      </c>
    </row>
    <row r="610" spans="1:8">
      <c r="A610" s="2">
        <v>8</v>
      </c>
      <c r="B610" s="2" t="s">
        <v>25</v>
      </c>
      <c r="C610" s="2">
        <v>8.6999999999999993</v>
      </c>
      <c r="D610" s="2" t="s">
        <v>1831</v>
      </c>
      <c r="E610" s="2" t="s">
        <v>1855</v>
      </c>
      <c r="F610" s="2" t="s">
        <v>1856</v>
      </c>
      <c r="G610" s="49" t="s">
        <v>1857</v>
      </c>
      <c r="H610" s="50" t="s">
        <v>1858</v>
      </c>
    </row>
    <row r="611" spans="1:8">
      <c r="A611" s="2">
        <v>8</v>
      </c>
      <c r="B611" s="2" t="s">
        <v>25</v>
      </c>
      <c r="C611" s="2">
        <v>8.6999999999999993</v>
      </c>
      <c r="D611" s="2" t="s">
        <v>1831</v>
      </c>
      <c r="E611" s="2" t="s">
        <v>1855</v>
      </c>
      <c r="F611" s="2" t="s">
        <v>1856</v>
      </c>
      <c r="G611" s="49" t="s">
        <v>1859</v>
      </c>
      <c r="H611" s="50" t="s">
        <v>1860</v>
      </c>
    </row>
    <row r="612" spans="1:8">
      <c r="A612" s="2">
        <v>8</v>
      </c>
      <c r="B612" s="2" t="s">
        <v>25</v>
      </c>
      <c r="C612" s="2">
        <v>8.6999999999999993</v>
      </c>
      <c r="D612" s="2" t="s">
        <v>1831</v>
      </c>
      <c r="E612" s="2" t="s">
        <v>1855</v>
      </c>
      <c r="F612" s="2" t="s">
        <v>1856</v>
      </c>
      <c r="G612" s="49" t="s">
        <v>1861</v>
      </c>
      <c r="H612" s="50" t="s">
        <v>1862</v>
      </c>
    </row>
    <row r="613" spans="1:8">
      <c r="A613" s="2">
        <v>8</v>
      </c>
      <c r="B613" s="2" t="s">
        <v>25</v>
      </c>
      <c r="C613" s="2">
        <v>8.6999999999999993</v>
      </c>
      <c r="D613" s="2" t="s">
        <v>1831</v>
      </c>
      <c r="E613" s="2" t="s">
        <v>1855</v>
      </c>
      <c r="F613" s="2" t="s">
        <v>1856</v>
      </c>
      <c r="G613" s="49" t="s">
        <v>1863</v>
      </c>
      <c r="H613" s="50" t="s">
        <v>764</v>
      </c>
    </row>
    <row r="614" spans="1:8">
      <c r="A614" s="2">
        <v>8</v>
      </c>
      <c r="B614" s="2" t="s">
        <v>25</v>
      </c>
      <c r="C614" s="2">
        <v>8.6999999999999993</v>
      </c>
      <c r="D614" s="2" t="s">
        <v>1831</v>
      </c>
      <c r="E614" s="2" t="s">
        <v>1855</v>
      </c>
      <c r="F614" s="2" t="s">
        <v>1856</v>
      </c>
      <c r="G614" s="49" t="s">
        <v>1864</v>
      </c>
      <c r="H614" s="50" t="s">
        <v>766</v>
      </c>
    </row>
    <row r="615" spans="1:8">
      <c r="A615" s="2">
        <v>8</v>
      </c>
      <c r="B615" s="2" t="s">
        <v>25</v>
      </c>
      <c r="C615" s="2">
        <v>8.6999999999999993</v>
      </c>
      <c r="D615" s="2" t="s">
        <v>1831</v>
      </c>
      <c r="E615" s="2" t="s">
        <v>1865</v>
      </c>
      <c r="F615" s="2" t="s">
        <v>1866</v>
      </c>
      <c r="G615" s="49" t="s">
        <v>1867</v>
      </c>
      <c r="H615" s="50" t="s">
        <v>1868</v>
      </c>
    </row>
    <row r="616" spans="1:8">
      <c r="A616" s="2">
        <v>8</v>
      </c>
      <c r="B616" s="2" t="s">
        <v>25</v>
      </c>
      <c r="C616" s="2">
        <v>8.6999999999999993</v>
      </c>
      <c r="D616" s="2" t="s">
        <v>1831</v>
      </c>
      <c r="E616" s="2" t="s">
        <v>1865</v>
      </c>
      <c r="F616" s="2" t="s">
        <v>1866</v>
      </c>
      <c r="G616" s="49" t="s">
        <v>1869</v>
      </c>
      <c r="H616" s="50" t="s">
        <v>1870</v>
      </c>
    </row>
    <row r="617" spans="1:8">
      <c r="A617" s="2">
        <v>8</v>
      </c>
      <c r="B617" s="2" t="s">
        <v>25</v>
      </c>
      <c r="C617" s="2">
        <v>8.6999999999999993</v>
      </c>
      <c r="D617" s="2" t="s">
        <v>1831</v>
      </c>
      <c r="E617" s="2" t="s">
        <v>1865</v>
      </c>
      <c r="F617" s="2" t="s">
        <v>1866</v>
      </c>
      <c r="G617" s="49" t="s">
        <v>1871</v>
      </c>
      <c r="H617" s="50" t="s">
        <v>1839</v>
      </c>
    </row>
    <row r="618" spans="1:8">
      <c r="A618" s="2">
        <v>8</v>
      </c>
      <c r="B618" s="2" t="s">
        <v>25</v>
      </c>
      <c r="C618" s="2">
        <v>8.6999999999999993</v>
      </c>
      <c r="D618" s="2" t="s">
        <v>1831</v>
      </c>
      <c r="E618" s="2" t="s">
        <v>1865</v>
      </c>
      <c r="F618" s="2" t="s">
        <v>1866</v>
      </c>
      <c r="G618" s="49" t="s">
        <v>1872</v>
      </c>
      <c r="H618" s="50" t="s">
        <v>764</v>
      </c>
    </row>
    <row r="619" spans="1:8">
      <c r="A619" s="2">
        <v>8</v>
      </c>
      <c r="B619" s="2" t="s">
        <v>25</v>
      </c>
      <c r="C619" s="2">
        <v>8.6999999999999993</v>
      </c>
      <c r="D619" s="2" t="s">
        <v>1831</v>
      </c>
      <c r="E619" s="2" t="s">
        <v>1865</v>
      </c>
      <c r="F619" s="2" t="s">
        <v>1866</v>
      </c>
      <c r="G619" s="49" t="s">
        <v>1873</v>
      </c>
      <c r="H619" s="50" t="s">
        <v>766</v>
      </c>
    </row>
    <row r="620" spans="1:8">
      <c r="A620" s="2">
        <v>8</v>
      </c>
      <c r="B620" s="2" t="s">
        <v>25</v>
      </c>
      <c r="C620" s="2">
        <v>8.6999999999999993</v>
      </c>
      <c r="D620" s="2" t="s">
        <v>1831</v>
      </c>
      <c r="E620" s="2" t="s">
        <v>1874</v>
      </c>
      <c r="F620" s="2" t="s">
        <v>1875</v>
      </c>
      <c r="G620" s="49" t="s">
        <v>1876</v>
      </c>
      <c r="H620" s="50" t="s">
        <v>1877</v>
      </c>
    </row>
    <row r="621" spans="1:8">
      <c r="A621" s="2">
        <v>8</v>
      </c>
      <c r="B621" s="2" t="s">
        <v>25</v>
      </c>
      <c r="C621" s="2">
        <v>8.6999999999999993</v>
      </c>
      <c r="D621" s="2" t="s">
        <v>1831</v>
      </c>
      <c r="E621" s="2" t="s">
        <v>1874</v>
      </c>
      <c r="F621" s="2" t="s">
        <v>1875</v>
      </c>
      <c r="G621" s="49" t="s">
        <v>1878</v>
      </c>
      <c r="H621" s="50" t="s">
        <v>1839</v>
      </c>
    </row>
    <row r="622" spans="1:8">
      <c r="A622" s="2">
        <v>8</v>
      </c>
      <c r="B622" s="2" t="s">
        <v>25</v>
      </c>
      <c r="C622" s="2">
        <v>8.6999999999999993</v>
      </c>
      <c r="D622" s="2" t="s">
        <v>1831</v>
      </c>
      <c r="E622" s="2" t="s">
        <v>1874</v>
      </c>
      <c r="F622" s="2" t="s">
        <v>1875</v>
      </c>
      <c r="G622" s="49" t="s">
        <v>1879</v>
      </c>
      <c r="H622" s="50" t="s">
        <v>1880</v>
      </c>
    </row>
    <row r="623" spans="1:8">
      <c r="A623" s="2">
        <v>8</v>
      </c>
      <c r="B623" s="2" t="s">
        <v>25</v>
      </c>
      <c r="C623" s="2">
        <v>8.6999999999999993</v>
      </c>
      <c r="D623" s="2" t="s">
        <v>1831</v>
      </c>
      <c r="E623" s="2" t="s">
        <v>1874</v>
      </c>
      <c r="F623" s="2" t="s">
        <v>1875</v>
      </c>
      <c r="G623" s="49" t="s">
        <v>1881</v>
      </c>
      <c r="H623" s="50" t="s">
        <v>764</v>
      </c>
    </row>
    <row r="624" spans="1:8">
      <c r="A624" s="2">
        <v>8</v>
      </c>
      <c r="B624" s="2" t="s">
        <v>25</v>
      </c>
      <c r="C624" s="2">
        <v>8.6999999999999993</v>
      </c>
      <c r="D624" s="2" t="s">
        <v>1831</v>
      </c>
      <c r="E624" s="2" t="s">
        <v>1874</v>
      </c>
      <c r="F624" s="2" t="s">
        <v>1875</v>
      </c>
      <c r="G624" s="49" t="s">
        <v>1882</v>
      </c>
      <c r="H624" s="50" t="s">
        <v>766</v>
      </c>
    </row>
    <row r="625" spans="1:8">
      <c r="A625" s="2">
        <v>8</v>
      </c>
      <c r="B625" s="2" t="s">
        <v>25</v>
      </c>
      <c r="C625" s="2">
        <v>8.6999999999999993</v>
      </c>
      <c r="D625" s="2" t="s">
        <v>1831</v>
      </c>
      <c r="E625" s="2" t="s">
        <v>1883</v>
      </c>
      <c r="F625" s="2" t="s">
        <v>1884</v>
      </c>
      <c r="G625" s="49" t="s">
        <v>1885</v>
      </c>
      <c r="H625" s="50" t="s">
        <v>1886</v>
      </c>
    </row>
    <row r="626" spans="1:8">
      <c r="A626" s="2">
        <v>8</v>
      </c>
      <c r="B626" s="2" t="s">
        <v>25</v>
      </c>
      <c r="C626" s="2">
        <v>8.6999999999999993</v>
      </c>
      <c r="D626" s="2" t="s">
        <v>1831</v>
      </c>
      <c r="E626" s="2" t="s">
        <v>1883</v>
      </c>
      <c r="F626" s="2" t="s">
        <v>1884</v>
      </c>
      <c r="G626" s="49" t="s">
        <v>1887</v>
      </c>
      <c r="H626" s="50" t="s">
        <v>1888</v>
      </c>
    </row>
    <row r="627" spans="1:8">
      <c r="A627" s="2">
        <v>8</v>
      </c>
      <c r="B627" s="2" t="s">
        <v>25</v>
      </c>
      <c r="C627" s="2">
        <v>8.6999999999999993</v>
      </c>
      <c r="D627" s="2" t="s">
        <v>1831</v>
      </c>
      <c r="E627" s="2" t="s">
        <v>1883</v>
      </c>
      <c r="F627" s="2" t="s">
        <v>1884</v>
      </c>
      <c r="G627" s="49" t="s">
        <v>1889</v>
      </c>
      <c r="H627" s="50" t="s">
        <v>1890</v>
      </c>
    </row>
    <row r="628" spans="1:8">
      <c r="A628" s="2">
        <v>8</v>
      </c>
      <c r="B628" s="2" t="s">
        <v>25</v>
      </c>
      <c r="C628" s="2">
        <v>8.6999999999999993</v>
      </c>
      <c r="D628" s="2" t="s">
        <v>1831</v>
      </c>
      <c r="E628" s="2" t="s">
        <v>1883</v>
      </c>
      <c r="F628" s="2" t="s">
        <v>1884</v>
      </c>
      <c r="G628" s="49" t="s">
        <v>1891</v>
      </c>
      <c r="H628" s="50" t="s">
        <v>1839</v>
      </c>
    </row>
    <row r="629" spans="1:8">
      <c r="A629" s="2">
        <v>8</v>
      </c>
      <c r="B629" s="2" t="s">
        <v>25</v>
      </c>
      <c r="C629" s="2">
        <v>8.6999999999999993</v>
      </c>
      <c r="D629" s="2" t="s">
        <v>1831</v>
      </c>
      <c r="E629" s="2" t="s">
        <v>1883</v>
      </c>
      <c r="F629" s="2" t="s">
        <v>1884</v>
      </c>
      <c r="G629" s="49" t="s">
        <v>1892</v>
      </c>
      <c r="H629" s="50" t="s">
        <v>764</v>
      </c>
    </row>
    <row r="630" spans="1:8">
      <c r="A630" s="2">
        <v>8</v>
      </c>
      <c r="B630" s="2" t="s">
        <v>25</v>
      </c>
      <c r="C630" s="2">
        <v>8.6999999999999993</v>
      </c>
      <c r="D630" s="2" t="s">
        <v>1831</v>
      </c>
      <c r="E630" s="2" t="s">
        <v>1883</v>
      </c>
      <c r="F630" s="2" t="s">
        <v>1884</v>
      </c>
      <c r="G630" s="49" t="s">
        <v>1893</v>
      </c>
      <c r="H630" s="50" t="s">
        <v>766</v>
      </c>
    </row>
    <row r="631" spans="1:8">
      <c r="A631" s="2">
        <v>8</v>
      </c>
      <c r="B631" s="2" t="s">
        <v>25</v>
      </c>
      <c r="C631" s="2">
        <v>8.6999999999999993</v>
      </c>
      <c r="D631" s="2" t="s">
        <v>1831</v>
      </c>
      <c r="E631" s="2" t="s">
        <v>1894</v>
      </c>
      <c r="F631" s="2" t="s">
        <v>1895</v>
      </c>
      <c r="G631" s="49" t="s">
        <v>1896</v>
      </c>
      <c r="H631" s="50" t="s">
        <v>1897</v>
      </c>
    </row>
    <row r="632" spans="1:8">
      <c r="A632" s="2">
        <v>8</v>
      </c>
      <c r="B632" s="2" t="s">
        <v>25</v>
      </c>
      <c r="C632" s="2">
        <v>8.6999999999999993</v>
      </c>
      <c r="D632" s="2" t="s">
        <v>1831</v>
      </c>
      <c r="E632" s="2" t="s">
        <v>1894</v>
      </c>
      <c r="F632" s="2" t="s">
        <v>1895</v>
      </c>
      <c r="G632" s="49" t="s">
        <v>1898</v>
      </c>
      <c r="H632" s="50" t="s">
        <v>1839</v>
      </c>
    </row>
    <row r="633" spans="1:8">
      <c r="A633" s="2">
        <v>8</v>
      </c>
      <c r="B633" s="2" t="s">
        <v>25</v>
      </c>
      <c r="C633" s="2">
        <v>8.6999999999999993</v>
      </c>
      <c r="D633" s="2" t="s">
        <v>1831</v>
      </c>
      <c r="E633" s="2" t="s">
        <v>1894</v>
      </c>
      <c r="F633" s="2" t="s">
        <v>1895</v>
      </c>
      <c r="G633" s="49" t="s">
        <v>1899</v>
      </c>
      <c r="H633" s="50" t="s">
        <v>764</v>
      </c>
    </row>
    <row r="634" spans="1:8">
      <c r="A634" s="2">
        <v>8</v>
      </c>
      <c r="B634" s="2" t="s">
        <v>25</v>
      </c>
      <c r="C634" s="2">
        <v>8.6999999999999993</v>
      </c>
      <c r="D634" s="2" t="s">
        <v>1831</v>
      </c>
      <c r="E634" s="2" t="s">
        <v>1894</v>
      </c>
      <c r="F634" s="2" t="s">
        <v>1895</v>
      </c>
      <c r="G634" s="49" t="s">
        <v>1900</v>
      </c>
      <c r="H634" s="50" t="s">
        <v>766</v>
      </c>
    </row>
    <row r="635" spans="1:8">
      <c r="A635" s="2">
        <v>8</v>
      </c>
      <c r="B635" s="2" t="s">
        <v>25</v>
      </c>
      <c r="C635" s="2">
        <v>8.6999999999999993</v>
      </c>
      <c r="D635" s="2" t="s">
        <v>1831</v>
      </c>
      <c r="E635" s="2" t="s">
        <v>1901</v>
      </c>
      <c r="F635" s="2" t="s">
        <v>1902</v>
      </c>
      <c r="G635" s="49" t="s">
        <v>1903</v>
      </c>
      <c r="H635" s="50" t="s">
        <v>1464</v>
      </c>
    </row>
    <row r="636" spans="1:8">
      <c r="A636" s="2">
        <v>8</v>
      </c>
      <c r="B636" s="2" t="s">
        <v>25</v>
      </c>
      <c r="C636" s="2">
        <v>8.6999999999999993</v>
      </c>
      <c r="D636" s="2" t="s">
        <v>1831</v>
      </c>
      <c r="E636" s="2" t="s">
        <v>1901</v>
      </c>
      <c r="F636" s="2" t="s">
        <v>1902</v>
      </c>
      <c r="G636" s="49" t="s">
        <v>1904</v>
      </c>
      <c r="H636" s="50" t="s">
        <v>1466</v>
      </c>
    </row>
    <row r="637" spans="1:8">
      <c r="A637" s="2">
        <v>8</v>
      </c>
      <c r="B637" s="2" t="s">
        <v>25</v>
      </c>
      <c r="C637" s="2">
        <v>8.6999999999999993</v>
      </c>
      <c r="D637" s="2" t="s">
        <v>1831</v>
      </c>
      <c r="E637" s="2" t="s">
        <v>1901</v>
      </c>
      <c r="F637" s="2" t="s">
        <v>1902</v>
      </c>
      <c r="G637" s="49" t="s">
        <v>1905</v>
      </c>
      <c r="H637" s="50" t="s">
        <v>1468</v>
      </c>
    </row>
    <row r="638" spans="1:8">
      <c r="A638" s="2">
        <v>8</v>
      </c>
      <c r="B638" s="2" t="s">
        <v>25</v>
      </c>
      <c r="C638" s="2">
        <v>8.6999999999999993</v>
      </c>
      <c r="D638" s="2" t="s">
        <v>1831</v>
      </c>
      <c r="E638" s="2" t="s">
        <v>1901</v>
      </c>
      <c r="F638" s="2" t="s">
        <v>1902</v>
      </c>
      <c r="G638" s="49" t="s">
        <v>1906</v>
      </c>
      <c r="H638" s="50" t="s">
        <v>1907</v>
      </c>
    </row>
    <row r="639" spans="1:8">
      <c r="A639" s="2">
        <v>8</v>
      </c>
      <c r="B639" s="2" t="s">
        <v>25</v>
      </c>
      <c r="C639" s="2">
        <v>8.6999999999999993</v>
      </c>
      <c r="D639" s="2" t="s">
        <v>1831</v>
      </c>
      <c r="E639" s="2" t="s">
        <v>1901</v>
      </c>
      <c r="F639" s="2" t="s">
        <v>1902</v>
      </c>
      <c r="G639" s="49" t="s">
        <v>1908</v>
      </c>
      <c r="H639" s="50" t="s">
        <v>1909</v>
      </c>
    </row>
    <row r="640" spans="1:8">
      <c r="A640" s="2">
        <v>8</v>
      </c>
      <c r="B640" s="2" t="s">
        <v>25</v>
      </c>
      <c r="C640" s="2">
        <v>8.6999999999999993</v>
      </c>
      <c r="D640" s="2" t="s">
        <v>1831</v>
      </c>
      <c r="E640" s="2" t="s">
        <v>1901</v>
      </c>
      <c r="F640" s="2" t="s">
        <v>1902</v>
      </c>
      <c r="G640" s="49" t="s">
        <v>1910</v>
      </c>
      <c r="H640" s="50" t="s">
        <v>1475</v>
      </c>
    </row>
    <row r="641" spans="1:8">
      <c r="A641" s="2">
        <v>8</v>
      </c>
      <c r="B641" s="2" t="s">
        <v>25</v>
      </c>
      <c r="C641" s="2">
        <v>8.6999999999999993</v>
      </c>
      <c r="D641" s="2" t="s">
        <v>1831</v>
      </c>
      <c r="E641" s="2" t="s">
        <v>1901</v>
      </c>
      <c r="F641" s="2" t="s">
        <v>1902</v>
      </c>
      <c r="G641" s="49" t="s">
        <v>1911</v>
      </c>
      <c r="H641" s="50" t="s">
        <v>1477</v>
      </c>
    </row>
    <row r="642" spans="1:8">
      <c r="A642" s="2">
        <v>8</v>
      </c>
      <c r="B642" s="2" t="s">
        <v>25</v>
      </c>
      <c r="C642" s="2">
        <v>8.6999999999999993</v>
      </c>
      <c r="D642" s="2" t="s">
        <v>1831</v>
      </c>
      <c r="E642" s="2" t="s">
        <v>1901</v>
      </c>
      <c r="F642" s="2" t="s">
        <v>1902</v>
      </c>
      <c r="G642" s="49" t="s">
        <v>1912</v>
      </c>
      <c r="H642" s="50" t="s">
        <v>1839</v>
      </c>
    </row>
    <row r="643" spans="1:8">
      <c r="A643" s="2">
        <v>8</v>
      </c>
      <c r="B643" s="2" t="s">
        <v>25</v>
      </c>
      <c r="C643" s="2">
        <v>8.6999999999999993</v>
      </c>
      <c r="D643" s="2" t="s">
        <v>1831</v>
      </c>
      <c r="E643" s="2" t="s">
        <v>1901</v>
      </c>
      <c r="F643" s="2" t="s">
        <v>1902</v>
      </c>
      <c r="G643" s="49" t="s">
        <v>1913</v>
      </c>
      <c r="H643" s="50" t="s">
        <v>764</v>
      </c>
    </row>
    <row r="644" spans="1:8">
      <c r="A644" s="2">
        <v>8</v>
      </c>
      <c r="B644" s="2" t="s">
        <v>25</v>
      </c>
      <c r="C644" s="2">
        <v>8.6999999999999993</v>
      </c>
      <c r="D644" s="2" t="s">
        <v>1831</v>
      </c>
      <c r="E644" s="2" t="s">
        <v>1901</v>
      </c>
      <c r="F644" s="2" t="s">
        <v>1902</v>
      </c>
      <c r="G644" s="49" t="s">
        <v>1914</v>
      </c>
      <c r="H644" s="50" t="s">
        <v>766</v>
      </c>
    </row>
    <row r="645" spans="1:8">
      <c r="A645" s="2">
        <v>8</v>
      </c>
      <c r="B645" s="2" t="s">
        <v>25</v>
      </c>
      <c r="C645" s="2">
        <v>8.6999999999999993</v>
      </c>
      <c r="D645" s="2" t="s">
        <v>1831</v>
      </c>
      <c r="E645" s="2" t="s">
        <v>1915</v>
      </c>
      <c r="F645" s="2" t="s">
        <v>1916</v>
      </c>
      <c r="G645" s="49" t="s">
        <v>1917</v>
      </c>
      <c r="H645" s="50" t="s">
        <v>1918</v>
      </c>
    </row>
    <row r="646" spans="1:8">
      <c r="A646" s="2">
        <v>8</v>
      </c>
      <c r="B646" s="2" t="s">
        <v>25</v>
      </c>
      <c r="C646" s="2">
        <v>8.6999999999999993</v>
      </c>
      <c r="D646" s="2" t="s">
        <v>1831</v>
      </c>
      <c r="E646" s="2" t="s">
        <v>1915</v>
      </c>
      <c r="F646" s="2" t="s">
        <v>1916</v>
      </c>
      <c r="G646" s="49" t="s">
        <v>1919</v>
      </c>
      <c r="H646" s="50" t="s">
        <v>1920</v>
      </c>
    </row>
    <row r="647" spans="1:8">
      <c r="A647" s="2">
        <v>8</v>
      </c>
      <c r="B647" s="2" t="s">
        <v>25</v>
      </c>
      <c r="C647" s="2">
        <v>8.6999999999999993</v>
      </c>
      <c r="D647" s="2" t="s">
        <v>1831</v>
      </c>
      <c r="E647" s="2" t="s">
        <v>1915</v>
      </c>
      <c r="F647" s="2" t="s">
        <v>1916</v>
      </c>
      <c r="G647" s="49" t="s">
        <v>1921</v>
      </c>
      <c r="H647" s="50" t="s">
        <v>1922</v>
      </c>
    </row>
    <row r="648" spans="1:8">
      <c r="A648" s="2">
        <v>8</v>
      </c>
      <c r="B648" s="2" t="s">
        <v>25</v>
      </c>
      <c r="C648" s="2">
        <v>8.6999999999999993</v>
      </c>
      <c r="D648" s="2" t="s">
        <v>1831</v>
      </c>
      <c r="E648" s="2" t="s">
        <v>1915</v>
      </c>
      <c r="F648" s="2" t="s">
        <v>1916</v>
      </c>
      <c r="G648" s="49" t="s">
        <v>1923</v>
      </c>
      <c r="H648" s="50" t="s">
        <v>1924</v>
      </c>
    </row>
    <row r="649" spans="1:8">
      <c r="A649" s="2">
        <v>8</v>
      </c>
      <c r="B649" s="2" t="s">
        <v>25</v>
      </c>
      <c r="C649" s="2">
        <v>8.6999999999999993</v>
      </c>
      <c r="D649" s="2" t="s">
        <v>1831</v>
      </c>
      <c r="E649" s="2" t="s">
        <v>1915</v>
      </c>
      <c r="F649" s="2" t="s">
        <v>1916</v>
      </c>
      <c r="G649" s="49" t="s">
        <v>1925</v>
      </c>
      <c r="H649" s="50" t="s">
        <v>764</v>
      </c>
    </row>
    <row r="650" spans="1:8">
      <c r="A650" s="2">
        <v>8</v>
      </c>
      <c r="B650" s="2" t="s">
        <v>25</v>
      </c>
      <c r="C650" s="2">
        <v>8.6999999999999993</v>
      </c>
      <c r="D650" s="2" t="s">
        <v>1831</v>
      </c>
      <c r="E650" s="2" t="s">
        <v>1915</v>
      </c>
      <c r="F650" s="2" t="s">
        <v>1916</v>
      </c>
      <c r="G650" s="49" t="s">
        <v>1926</v>
      </c>
      <c r="H650" s="50" t="s">
        <v>766</v>
      </c>
    </row>
    <row r="651" spans="1:8">
      <c r="A651" s="2">
        <v>8</v>
      </c>
      <c r="B651" s="2" t="s">
        <v>25</v>
      </c>
      <c r="C651" s="2">
        <v>8.6999999999999993</v>
      </c>
      <c r="D651" s="2" t="s">
        <v>1831</v>
      </c>
      <c r="E651" s="2" t="s">
        <v>1927</v>
      </c>
      <c r="F651" s="2" t="s">
        <v>1928</v>
      </c>
      <c r="G651" s="49" t="s">
        <v>1929</v>
      </c>
      <c r="H651" s="50" t="s">
        <v>1930</v>
      </c>
    </row>
    <row r="652" spans="1:8">
      <c r="A652" s="2">
        <v>8</v>
      </c>
      <c r="B652" s="2" t="s">
        <v>25</v>
      </c>
      <c r="C652" s="2">
        <v>8.6999999999999993</v>
      </c>
      <c r="D652" s="2" t="s">
        <v>1831</v>
      </c>
      <c r="E652" s="2" t="s">
        <v>1927</v>
      </c>
      <c r="F652" s="2" t="s">
        <v>1928</v>
      </c>
      <c r="G652" s="49" t="s">
        <v>1931</v>
      </c>
      <c r="H652" s="50" t="s">
        <v>1839</v>
      </c>
    </row>
    <row r="653" spans="1:8">
      <c r="A653" s="2">
        <v>8</v>
      </c>
      <c r="B653" s="2" t="s">
        <v>25</v>
      </c>
      <c r="C653" s="2">
        <v>8.6999999999999993</v>
      </c>
      <c r="D653" s="2" t="s">
        <v>1831</v>
      </c>
      <c r="E653" s="2" t="s">
        <v>1927</v>
      </c>
      <c r="F653" s="2" t="s">
        <v>1928</v>
      </c>
      <c r="G653" s="49" t="s">
        <v>1932</v>
      </c>
      <c r="H653" s="50" t="s">
        <v>1933</v>
      </c>
    </row>
    <row r="654" spans="1:8">
      <c r="A654" s="2">
        <v>8</v>
      </c>
      <c r="B654" s="2" t="s">
        <v>25</v>
      </c>
      <c r="C654" s="2">
        <v>8.6999999999999993</v>
      </c>
      <c r="D654" s="2" t="s">
        <v>1831</v>
      </c>
      <c r="E654" s="2" t="s">
        <v>1927</v>
      </c>
      <c r="F654" s="2" t="s">
        <v>1928</v>
      </c>
      <c r="G654" s="49" t="s">
        <v>1934</v>
      </c>
      <c r="H654" s="50" t="s">
        <v>764</v>
      </c>
    </row>
    <row r="655" spans="1:8">
      <c r="A655" s="2">
        <v>8</v>
      </c>
      <c r="B655" s="2" t="s">
        <v>25</v>
      </c>
      <c r="C655" s="2">
        <v>8.6999999999999993</v>
      </c>
      <c r="D655" s="2" t="s">
        <v>1831</v>
      </c>
      <c r="E655" s="2" t="s">
        <v>1927</v>
      </c>
      <c r="F655" s="2" t="s">
        <v>1928</v>
      </c>
      <c r="G655" s="49" t="s">
        <v>1935</v>
      </c>
      <c r="H655" s="50" t="s">
        <v>766</v>
      </c>
    </row>
    <row r="656" spans="1:8">
      <c r="A656" s="2">
        <v>8</v>
      </c>
      <c r="B656" s="2" t="s">
        <v>25</v>
      </c>
      <c r="C656" s="2">
        <v>8.6999999999999993</v>
      </c>
      <c r="D656" s="2" t="s">
        <v>1831</v>
      </c>
      <c r="E656" s="2" t="s">
        <v>1936</v>
      </c>
      <c r="F656" s="2" t="s">
        <v>1937</v>
      </c>
      <c r="G656" s="49" t="s">
        <v>1938</v>
      </c>
      <c r="H656" s="50" t="s">
        <v>1939</v>
      </c>
    </row>
    <row r="657" spans="1:8">
      <c r="A657" s="2">
        <v>8</v>
      </c>
      <c r="B657" s="2" t="s">
        <v>25</v>
      </c>
      <c r="C657" s="2">
        <v>8.6999999999999993</v>
      </c>
      <c r="D657" s="2" t="s">
        <v>1831</v>
      </c>
      <c r="E657" s="2" t="s">
        <v>1936</v>
      </c>
      <c r="F657" s="2" t="s">
        <v>1937</v>
      </c>
      <c r="G657" s="49" t="s">
        <v>1940</v>
      </c>
      <c r="H657" s="50" t="s">
        <v>1941</v>
      </c>
    </row>
    <row r="658" spans="1:8">
      <c r="A658" s="2">
        <v>8</v>
      </c>
      <c r="B658" s="2" t="s">
        <v>25</v>
      </c>
      <c r="C658" s="2">
        <v>8.6999999999999993</v>
      </c>
      <c r="D658" s="2" t="s">
        <v>1831</v>
      </c>
      <c r="E658" s="2" t="s">
        <v>1936</v>
      </c>
      <c r="F658" s="2" t="s">
        <v>1937</v>
      </c>
      <c r="G658" s="49" t="s">
        <v>1942</v>
      </c>
      <c r="H658" s="50" t="s">
        <v>1943</v>
      </c>
    </row>
    <row r="659" spans="1:8">
      <c r="A659" s="2">
        <v>8</v>
      </c>
      <c r="B659" s="2" t="s">
        <v>25</v>
      </c>
      <c r="C659" s="2">
        <v>8.6999999999999993</v>
      </c>
      <c r="D659" s="2" t="s">
        <v>1831</v>
      </c>
      <c r="E659" s="2" t="s">
        <v>1936</v>
      </c>
      <c r="F659" s="2" t="s">
        <v>1937</v>
      </c>
      <c r="G659" s="49" t="s">
        <v>1944</v>
      </c>
      <c r="H659" s="50" t="s">
        <v>1945</v>
      </c>
    </row>
    <row r="660" spans="1:8">
      <c r="A660" s="2">
        <v>8</v>
      </c>
      <c r="B660" s="2" t="s">
        <v>25</v>
      </c>
      <c r="C660" s="2">
        <v>8.6999999999999993</v>
      </c>
      <c r="D660" s="2" t="s">
        <v>1831</v>
      </c>
      <c r="E660" s="2" t="s">
        <v>1936</v>
      </c>
      <c r="F660" s="2" t="s">
        <v>1937</v>
      </c>
      <c r="G660" s="49" t="s">
        <v>1946</v>
      </c>
      <c r="H660" s="50" t="s">
        <v>1947</v>
      </c>
    </row>
    <row r="661" spans="1:8">
      <c r="A661" s="2">
        <v>8</v>
      </c>
      <c r="B661" s="2" t="s">
        <v>25</v>
      </c>
      <c r="C661" s="2">
        <v>8.6999999999999993</v>
      </c>
      <c r="D661" s="2" t="s">
        <v>1831</v>
      </c>
      <c r="E661" s="2" t="s">
        <v>1936</v>
      </c>
      <c r="F661" s="2" t="s">
        <v>1937</v>
      </c>
      <c r="G661" s="49" t="s">
        <v>1948</v>
      </c>
      <c r="H661" s="50" t="s">
        <v>1949</v>
      </c>
    </row>
    <row r="662" spans="1:8">
      <c r="A662" s="2">
        <v>8</v>
      </c>
      <c r="B662" s="2" t="s">
        <v>25</v>
      </c>
      <c r="C662" s="2">
        <v>8.6999999999999993</v>
      </c>
      <c r="D662" s="2" t="s">
        <v>1831</v>
      </c>
      <c r="E662" s="2" t="s">
        <v>1936</v>
      </c>
      <c r="F662" s="2" t="s">
        <v>1937</v>
      </c>
      <c r="G662" s="49" t="s">
        <v>1950</v>
      </c>
      <c r="H662" s="50" t="s">
        <v>1951</v>
      </c>
    </row>
    <row r="663" spans="1:8">
      <c r="A663" s="2">
        <v>8</v>
      </c>
      <c r="B663" s="2" t="s">
        <v>25</v>
      </c>
      <c r="C663" s="2">
        <v>8.6999999999999993</v>
      </c>
      <c r="D663" s="2" t="s">
        <v>1831</v>
      </c>
      <c r="E663" s="2" t="s">
        <v>1936</v>
      </c>
      <c r="F663" s="2" t="s">
        <v>1937</v>
      </c>
      <c r="G663" s="49" t="s">
        <v>1952</v>
      </c>
      <c r="H663" s="50" t="s">
        <v>764</v>
      </c>
    </row>
    <row r="664" spans="1:8">
      <c r="A664" s="2">
        <v>8</v>
      </c>
      <c r="B664" s="2" t="s">
        <v>25</v>
      </c>
      <c r="C664" s="2">
        <v>8.6999999999999993</v>
      </c>
      <c r="D664" s="2" t="s">
        <v>1831</v>
      </c>
      <c r="E664" s="2" t="s">
        <v>1936</v>
      </c>
      <c r="F664" s="2" t="s">
        <v>1937</v>
      </c>
      <c r="G664" s="49" t="s">
        <v>1953</v>
      </c>
      <c r="H664" s="50" t="s">
        <v>766</v>
      </c>
    </row>
    <row r="665" spans="1:8">
      <c r="A665" s="2">
        <v>8</v>
      </c>
      <c r="B665" s="2" t="s">
        <v>25</v>
      </c>
      <c r="C665" s="2">
        <v>8.8000000000000007</v>
      </c>
      <c r="D665" s="2" t="s">
        <v>1954</v>
      </c>
      <c r="E665" s="2" t="s">
        <v>1955</v>
      </c>
      <c r="F665" s="2" t="s">
        <v>1956</v>
      </c>
      <c r="G665" s="49" t="s">
        <v>1957</v>
      </c>
      <c r="H665" s="50" t="s">
        <v>1958</v>
      </c>
    </row>
    <row r="666" spans="1:8">
      <c r="A666" s="2">
        <v>8</v>
      </c>
      <c r="B666" s="2" t="s">
        <v>25</v>
      </c>
      <c r="C666" s="2">
        <v>8.8000000000000007</v>
      </c>
      <c r="D666" s="2" t="s">
        <v>1954</v>
      </c>
      <c r="E666" s="2" t="s">
        <v>1955</v>
      </c>
      <c r="F666" s="2" t="s">
        <v>1956</v>
      </c>
      <c r="G666" s="49" t="s">
        <v>1959</v>
      </c>
      <c r="H666" s="50" t="s">
        <v>1960</v>
      </c>
    </row>
    <row r="667" spans="1:8">
      <c r="A667" s="2">
        <v>8</v>
      </c>
      <c r="B667" s="2" t="s">
        <v>25</v>
      </c>
      <c r="C667" s="2">
        <v>8.8000000000000007</v>
      </c>
      <c r="D667" s="2" t="s">
        <v>1954</v>
      </c>
      <c r="E667" s="2" t="s">
        <v>1955</v>
      </c>
      <c r="F667" s="2" t="s">
        <v>1956</v>
      </c>
      <c r="G667" s="49" t="s">
        <v>1961</v>
      </c>
      <c r="H667" s="50" t="s">
        <v>1962</v>
      </c>
    </row>
    <row r="668" spans="1:8">
      <c r="A668" s="2">
        <v>8</v>
      </c>
      <c r="B668" s="2" t="s">
        <v>25</v>
      </c>
      <c r="C668" s="2">
        <v>8.8000000000000007</v>
      </c>
      <c r="D668" s="2" t="s">
        <v>1954</v>
      </c>
      <c r="E668" s="2" t="s">
        <v>1963</v>
      </c>
      <c r="F668" s="2" t="s">
        <v>1964</v>
      </c>
      <c r="G668" s="49" t="s">
        <v>1965</v>
      </c>
      <c r="H668" s="50" t="s">
        <v>1966</v>
      </c>
    </row>
    <row r="669" spans="1:8">
      <c r="A669" s="2">
        <v>8</v>
      </c>
      <c r="B669" s="2" t="s">
        <v>25</v>
      </c>
      <c r="C669" s="2">
        <v>8.8000000000000007</v>
      </c>
      <c r="D669" s="2" t="s">
        <v>1954</v>
      </c>
      <c r="E669" s="2" t="s">
        <v>1963</v>
      </c>
      <c r="F669" s="2" t="s">
        <v>1964</v>
      </c>
      <c r="G669" s="49" t="s">
        <v>1967</v>
      </c>
      <c r="H669" s="50" t="s">
        <v>1968</v>
      </c>
    </row>
    <row r="670" spans="1:8">
      <c r="A670" s="2">
        <v>8</v>
      </c>
      <c r="B670" s="2" t="s">
        <v>25</v>
      </c>
      <c r="C670" s="2">
        <v>8.8000000000000007</v>
      </c>
      <c r="D670" s="2" t="s">
        <v>1954</v>
      </c>
      <c r="E670" s="2" t="s">
        <v>1969</v>
      </c>
      <c r="F670" s="2" t="s">
        <v>1970</v>
      </c>
      <c r="G670" s="49" t="s">
        <v>1971</v>
      </c>
      <c r="H670" s="50" t="s">
        <v>1972</v>
      </c>
    </row>
  </sheetData>
  <autoFilter ref="A3:H670" xr:uid="{00000000-0009-0000-0000-00000A000000}"/>
  <pageMargins left="0.7" right="0.7" top="0.75" bottom="0.75" header="0.3" footer="0.3"/>
  <pageSetup paperSize="9" orientation="portrait"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1"/>
  </sheetPr>
  <dimension ref="A1:H670"/>
  <sheetViews>
    <sheetView workbookViewId="0">
      <selection activeCell="A3" sqref="A3:F3"/>
    </sheetView>
  </sheetViews>
  <sheetFormatPr defaultRowHeight="14.4"/>
  <cols>
    <col min="1" max="1" width="9.109375" style="2"/>
    <col min="2" max="2" width="38.88671875" style="2" bestFit="1" customWidth="1"/>
    <col min="3" max="3" width="9.109375" style="2"/>
    <col min="4" max="4" width="49.33203125" style="2" bestFit="1" customWidth="1"/>
    <col min="5" max="5" width="9.109375" style="2"/>
    <col min="6" max="6" width="62.109375" style="2" bestFit="1" customWidth="1"/>
    <col min="7" max="7" width="9.109375" style="49"/>
    <col min="8" max="8" width="180.109375" style="49" customWidth="1"/>
  </cols>
  <sheetData>
    <row r="1" spans="1:8" s="47" customFormat="1" ht="18">
      <c r="A1" s="45"/>
      <c r="B1" s="45" t="s">
        <v>474</v>
      </c>
      <c r="C1" s="45"/>
      <c r="D1" s="45" t="s">
        <v>475</v>
      </c>
      <c r="E1" s="45"/>
      <c r="F1" s="45" t="s">
        <v>476</v>
      </c>
      <c r="G1" s="46"/>
      <c r="H1" s="46" t="s">
        <v>477</v>
      </c>
    </row>
    <row r="2" spans="1:8" s="47" customFormat="1" ht="18">
      <c r="A2" s="45"/>
      <c r="B2" s="45" t="s">
        <v>478</v>
      </c>
      <c r="C2" s="45"/>
      <c r="D2" s="45" t="s">
        <v>479</v>
      </c>
      <c r="E2" s="45"/>
      <c r="F2" s="45" t="s">
        <v>480</v>
      </c>
      <c r="G2" s="46"/>
      <c r="H2" s="46" t="s">
        <v>481</v>
      </c>
    </row>
    <row r="3" spans="1:8">
      <c r="A3" s="48"/>
      <c r="B3" s="48"/>
      <c r="C3" s="48"/>
      <c r="D3" s="48"/>
      <c r="E3" s="48"/>
      <c r="F3" s="48"/>
    </row>
    <row r="4" spans="1:8">
      <c r="A4" s="2">
        <v>9</v>
      </c>
      <c r="B4" s="2" t="s">
        <v>1973</v>
      </c>
      <c r="C4" s="2">
        <v>9.1</v>
      </c>
      <c r="D4" s="2" t="s">
        <v>40</v>
      </c>
      <c r="E4" s="2" t="s">
        <v>1974</v>
      </c>
      <c r="F4" s="2" t="s">
        <v>1975</v>
      </c>
      <c r="G4" s="49" t="s">
        <v>1976</v>
      </c>
      <c r="H4" s="50" t="s">
        <v>1975</v>
      </c>
    </row>
    <row r="5" spans="1:8">
      <c r="A5" s="2">
        <v>9</v>
      </c>
      <c r="B5" s="2" t="s">
        <v>1973</v>
      </c>
      <c r="C5" s="2">
        <v>9.1</v>
      </c>
      <c r="D5" s="2" t="s">
        <v>40</v>
      </c>
      <c r="E5" s="2" t="s">
        <v>1977</v>
      </c>
      <c r="F5" s="2" t="s">
        <v>61</v>
      </c>
      <c r="G5" s="49" t="s">
        <v>1978</v>
      </c>
      <c r="H5" s="49" t="s">
        <v>61</v>
      </c>
    </row>
    <row r="6" spans="1:8">
      <c r="A6" s="2">
        <v>9</v>
      </c>
      <c r="B6" s="2" t="s">
        <v>1973</v>
      </c>
      <c r="C6" s="2">
        <v>9.1</v>
      </c>
      <c r="D6" s="2" t="s">
        <v>40</v>
      </c>
      <c r="E6" s="2" t="s">
        <v>1979</v>
      </c>
      <c r="F6" s="2" t="s">
        <v>1980</v>
      </c>
      <c r="G6" s="49" t="s">
        <v>1981</v>
      </c>
      <c r="H6" s="49" t="s">
        <v>1980</v>
      </c>
    </row>
    <row r="7" spans="1:8">
      <c r="A7" s="2">
        <v>9</v>
      </c>
      <c r="B7" s="2" t="s">
        <v>1973</v>
      </c>
      <c r="C7" s="2">
        <v>9.1999999999999993</v>
      </c>
      <c r="D7" s="2" t="s">
        <v>1982</v>
      </c>
      <c r="E7" s="2" t="s">
        <v>1983</v>
      </c>
      <c r="F7" s="2" t="s">
        <v>1984</v>
      </c>
      <c r="G7" s="49" t="s">
        <v>1985</v>
      </c>
      <c r="H7" s="49" t="s">
        <v>1984</v>
      </c>
    </row>
    <row r="8" spans="1:8">
      <c r="A8" s="2">
        <v>9</v>
      </c>
      <c r="B8" s="2" t="s">
        <v>1973</v>
      </c>
      <c r="C8" s="2">
        <v>9.1999999999999993</v>
      </c>
      <c r="D8" s="2" t="s">
        <v>1982</v>
      </c>
      <c r="E8" s="2" t="s">
        <v>1986</v>
      </c>
      <c r="F8" s="2" t="s">
        <v>120</v>
      </c>
      <c r="G8" s="49" t="s">
        <v>1987</v>
      </c>
      <c r="H8" s="49" t="s">
        <v>120</v>
      </c>
    </row>
    <row r="9" spans="1:8">
      <c r="A9" s="2">
        <v>9</v>
      </c>
      <c r="B9" s="2" t="s">
        <v>1973</v>
      </c>
      <c r="C9" s="2">
        <v>9.1999999999999993</v>
      </c>
      <c r="D9" s="2" t="s">
        <v>1982</v>
      </c>
      <c r="E9" s="2" t="s">
        <v>1988</v>
      </c>
      <c r="F9" s="2" t="s">
        <v>191</v>
      </c>
      <c r="G9" s="49" t="s">
        <v>1989</v>
      </c>
      <c r="H9" s="49" t="s">
        <v>191</v>
      </c>
    </row>
    <row r="10" spans="1:8">
      <c r="A10" s="2">
        <v>9</v>
      </c>
      <c r="B10" s="2" t="s">
        <v>1973</v>
      </c>
      <c r="C10" s="2">
        <v>9.1999999999999993</v>
      </c>
      <c r="D10" s="2" t="s">
        <v>1982</v>
      </c>
      <c r="E10" s="2" t="s">
        <v>1990</v>
      </c>
      <c r="F10" s="2" t="s">
        <v>224</v>
      </c>
      <c r="G10" s="49" t="s">
        <v>1991</v>
      </c>
      <c r="H10" s="49" t="s">
        <v>224</v>
      </c>
    </row>
    <row r="11" spans="1:8">
      <c r="A11" s="2">
        <v>9</v>
      </c>
      <c r="B11" s="2" t="s">
        <v>1973</v>
      </c>
      <c r="C11" s="2">
        <v>9.1999999999999993</v>
      </c>
      <c r="D11" s="2" t="s">
        <v>1982</v>
      </c>
      <c r="E11" s="2" t="s">
        <v>1992</v>
      </c>
      <c r="F11" s="2" t="s">
        <v>240</v>
      </c>
      <c r="G11" s="49" t="s">
        <v>1993</v>
      </c>
      <c r="H11" s="49" t="s">
        <v>240</v>
      </c>
    </row>
    <row r="12" spans="1:8">
      <c r="A12" s="2">
        <v>9</v>
      </c>
      <c r="B12" s="2" t="s">
        <v>1973</v>
      </c>
      <c r="C12" s="2">
        <v>9.1999999999999993</v>
      </c>
      <c r="D12" s="2" t="s">
        <v>1982</v>
      </c>
      <c r="E12" s="2" t="s">
        <v>1994</v>
      </c>
      <c r="F12" s="2" t="s">
        <v>1995</v>
      </c>
      <c r="G12" s="49" t="s">
        <v>1996</v>
      </c>
      <c r="H12" s="49" t="s">
        <v>1995</v>
      </c>
    </row>
    <row r="13" spans="1:8">
      <c r="A13" s="2">
        <v>9</v>
      </c>
      <c r="B13" s="2" t="s">
        <v>1973</v>
      </c>
      <c r="C13" s="2">
        <v>9.1999999999999993</v>
      </c>
      <c r="D13" s="2" t="s">
        <v>1982</v>
      </c>
      <c r="E13" s="2" t="s">
        <v>1997</v>
      </c>
      <c r="F13" s="2" t="s">
        <v>1998</v>
      </c>
      <c r="G13" s="49" t="s">
        <v>1999</v>
      </c>
      <c r="H13" s="49" t="s">
        <v>1998</v>
      </c>
    </row>
    <row r="14" spans="1:8">
      <c r="A14" s="2">
        <v>9</v>
      </c>
      <c r="B14" s="2" t="s">
        <v>1973</v>
      </c>
      <c r="C14" s="2">
        <v>9.1999999999999993</v>
      </c>
      <c r="D14" s="2" t="s">
        <v>1982</v>
      </c>
      <c r="E14" s="2" t="s">
        <v>2000</v>
      </c>
      <c r="F14" s="2" t="s">
        <v>358</v>
      </c>
      <c r="G14" s="49" t="s">
        <v>2001</v>
      </c>
      <c r="H14" s="49" t="s">
        <v>358</v>
      </c>
    </row>
    <row r="15" spans="1:8">
      <c r="A15" s="2">
        <v>9</v>
      </c>
      <c r="B15" s="2" t="s">
        <v>1973</v>
      </c>
      <c r="C15" s="2">
        <v>9.1999999999999993</v>
      </c>
      <c r="D15" s="2" t="s">
        <v>1982</v>
      </c>
      <c r="E15" s="2" t="s">
        <v>2002</v>
      </c>
      <c r="F15" s="2" t="s">
        <v>61</v>
      </c>
      <c r="G15" s="49" t="s">
        <v>2003</v>
      </c>
      <c r="H15" s="49" t="s">
        <v>61</v>
      </c>
    </row>
    <row r="16" spans="1:8">
      <c r="A16" s="2">
        <v>9</v>
      </c>
      <c r="B16" s="2" t="s">
        <v>1973</v>
      </c>
      <c r="C16" s="2">
        <v>9.1999999999999993</v>
      </c>
      <c r="D16" s="2" t="s">
        <v>1982</v>
      </c>
      <c r="E16" s="2" t="s">
        <v>2004</v>
      </c>
      <c r="F16" s="2" t="s">
        <v>1980</v>
      </c>
      <c r="G16" s="49" t="s">
        <v>2005</v>
      </c>
      <c r="H16" s="49" t="s">
        <v>1980</v>
      </c>
    </row>
    <row r="17" spans="1:8">
      <c r="A17" s="2">
        <v>9</v>
      </c>
      <c r="B17" s="2" t="s">
        <v>1973</v>
      </c>
      <c r="C17" s="2">
        <v>9.1999999999999993</v>
      </c>
      <c r="D17" s="2" t="s">
        <v>1982</v>
      </c>
      <c r="E17" s="2" t="s">
        <v>2006</v>
      </c>
      <c r="F17" s="2" t="s">
        <v>383</v>
      </c>
      <c r="G17" s="49" t="s">
        <v>2007</v>
      </c>
      <c r="H17" s="49" t="s">
        <v>383</v>
      </c>
    </row>
    <row r="18" spans="1:8">
      <c r="A18" s="2">
        <v>9</v>
      </c>
      <c r="B18" s="2" t="s">
        <v>1973</v>
      </c>
      <c r="C18" s="2">
        <v>9.1999999999999993</v>
      </c>
      <c r="D18" s="2" t="s">
        <v>1982</v>
      </c>
      <c r="E18" s="2" t="s">
        <v>2008</v>
      </c>
      <c r="F18" s="2" t="s">
        <v>394</v>
      </c>
      <c r="G18" s="49" t="s">
        <v>2009</v>
      </c>
      <c r="H18" s="49" t="s">
        <v>394</v>
      </c>
    </row>
    <row r="19" spans="1:8">
      <c r="A19" s="2">
        <v>9</v>
      </c>
      <c r="B19" s="2" t="s">
        <v>1973</v>
      </c>
      <c r="C19" s="2">
        <v>9.1999999999999993</v>
      </c>
      <c r="D19" s="2" t="s">
        <v>1982</v>
      </c>
      <c r="E19" s="2" t="s">
        <v>2010</v>
      </c>
      <c r="F19" s="2" t="s">
        <v>404</v>
      </c>
      <c r="G19" s="49" t="s">
        <v>2011</v>
      </c>
      <c r="H19" s="49" t="s">
        <v>404</v>
      </c>
    </row>
    <row r="20" spans="1:8">
      <c r="A20" s="2">
        <v>9</v>
      </c>
      <c r="B20" s="2" t="s">
        <v>1973</v>
      </c>
      <c r="C20" s="2">
        <v>9.1999999999999993</v>
      </c>
      <c r="D20" s="2" t="s">
        <v>1982</v>
      </c>
      <c r="E20" s="2" t="s">
        <v>2012</v>
      </c>
      <c r="F20" s="2" t="s">
        <v>412</v>
      </c>
      <c r="G20" s="49" t="s">
        <v>2013</v>
      </c>
      <c r="H20" s="49" t="s">
        <v>412</v>
      </c>
    </row>
    <row r="21" spans="1:8">
      <c r="A21" s="2">
        <v>10</v>
      </c>
      <c r="B21" s="2" t="s">
        <v>2014</v>
      </c>
      <c r="C21" s="2">
        <v>10.1</v>
      </c>
      <c r="D21" s="2" t="s">
        <v>2015</v>
      </c>
      <c r="E21" s="2" t="s">
        <v>2016</v>
      </c>
      <c r="F21" s="2" t="s">
        <v>2015</v>
      </c>
      <c r="G21" s="49" t="s">
        <v>2017</v>
      </c>
      <c r="H21" s="49" t="s">
        <v>2015</v>
      </c>
    </row>
    <row r="22" spans="1:8">
      <c r="A22" s="2">
        <v>11</v>
      </c>
      <c r="B22" s="2" t="s">
        <v>2014</v>
      </c>
      <c r="C22" s="2">
        <v>10.199999999999999</v>
      </c>
      <c r="D22" s="2" t="s">
        <v>2018</v>
      </c>
      <c r="E22" s="2" t="s">
        <v>2019</v>
      </c>
      <c r="F22" s="2" t="s">
        <v>2018</v>
      </c>
      <c r="G22" s="49" t="s">
        <v>2020</v>
      </c>
      <c r="H22" s="49" t="s">
        <v>2018</v>
      </c>
    </row>
    <row r="42" spans="8:8">
      <c r="H42" s="50"/>
    </row>
    <row r="94" spans="8:8">
      <c r="H94" s="50"/>
    </row>
    <row r="95" spans="8:8">
      <c r="H95" s="50"/>
    </row>
    <row r="96" spans="8:8">
      <c r="H96" s="50"/>
    </row>
    <row r="97" spans="8:8">
      <c r="H97" s="50"/>
    </row>
    <row r="98" spans="8:8">
      <c r="H98" s="50"/>
    </row>
    <row r="99" spans="8:8">
      <c r="H99" s="50"/>
    </row>
    <row r="100" spans="8:8">
      <c r="H100" s="50"/>
    </row>
    <row r="101" spans="8:8">
      <c r="H101" s="50"/>
    </row>
    <row r="102" spans="8:8">
      <c r="H102" s="50"/>
    </row>
    <row r="103" spans="8:8">
      <c r="H103" s="50"/>
    </row>
    <row r="104" spans="8:8" ht="15" customHeight="1">
      <c r="H104" s="50"/>
    </row>
    <row r="105" spans="8:8">
      <c r="H105" s="50"/>
    </row>
    <row r="106" spans="8:8">
      <c r="H106" s="50"/>
    </row>
    <row r="107" spans="8:8">
      <c r="H107" s="50"/>
    </row>
    <row r="108" spans="8:8">
      <c r="H108" s="50"/>
    </row>
    <row r="109" spans="8:8">
      <c r="H109" s="50"/>
    </row>
    <row r="110" spans="8:8">
      <c r="H110" s="50"/>
    </row>
    <row r="111" spans="8:8">
      <c r="H111" s="50"/>
    </row>
    <row r="112" spans="8:8">
      <c r="H112" s="50"/>
    </row>
    <row r="113" spans="8:8">
      <c r="H113" s="50"/>
    </row>
    <row r="114" spans="8:8">
      <c r="H114" s="50"/>
    </row>
    <row r="115" spans="8:8">
      <c r="H115" s="50"/>
    </row>
    <row r="116" spans="8:8">
      <c r="H116" s="50"/>
    </row>
    <row r="117" spans="8:8">
      <c r="H117" s="50"/>
    </row>
    <row r="118" spans="8:8">
      <c r="H118" s="50"/>
    </row>
    <row r="119" spans="8:8">
      <c r="H119" s="50"/>
    </row>
    <row r="120" spans="8:8">
      <c r="H120" s="50"/>
    </row>
    <row r="121" spans="8:8">
      <c r="H121" s="50"/>
    </row>
    <row r="122" spans="8:8">
      <c r="H122" s="50"/>
    </row>
    <row r="123" spans="8:8">
      <c r="H123" s="50"/>
    </row>
    <row r="124" spans="8:8">
      <c r="H124" s="50"/>
    </row>
    <row r="125" spans="8:8">
      <c r="H125" s="50"/>
    </row>
    <row r="126" spans="8:8">
      <c r="H126" s="50"/>
    </row>
    <row r="127" spans="8:8">
      <c r="H127" s="50"/>
    </row>
    <row r="128" spans="8:8">
      <c r="H128" s="50"/>
    </row>
    <row r="129" spans="8:8">
      <c r="H129" s="50"/>
    </row>
    <row r="130" spans="8:8">
      <c r="H130" s="50"/>
    </row>
    <row r="131" spans="8:8">
      <c r="H131" s="50"/>
    </row>
    <row r="132" spans="8:8">
      <c r="H132" s="50"/>
    </row>
    <row r="133" spans="8:8">
      <c r="H133" s="50"/>
    </row>
    <row r="134" spans="8:8">
      <c r="H134" s="50"/>
    </row>
    <row r="135" spans="8:8">
      <c r="H135" s="50"/>
    </row>
    <row r="136" spans="8:8">
      <c r="H136" s="50"/>
    </row>
    <row r="137" spans="8:8">
      <c r="H137" s="50"/>
    </row>
    <row r="138" spans="8:8">
      <c r="H138" s="50"/>
    </row>
    <row r="139" spans="8:8">
      <c r="H139" s="50"/>
    </row>
    <row r="140" spans="8:8">
      <c r="H140" s="50"/>
    </row>
    <row r="141" spans="8:8">
      <c r="H141" s="50"/>
    </row>
    <row r="142" spans="8:8">
      <c r="H142" s="50"/>
    </row>
    <row r="143" spans="8:8">
      <c r="H143" s="50"/>
    </row>
    <row r="144" spans="8:8">
      <c r="H144" s="50"/>
    </row>
    <row r="145" spans="8:8">
      <c r="H145" s="50"/>
    </row>
    <row r="146" spans="8:8">
      <c r="H146" s="50"/>
    </row>
    <row r="147" spans="8:8">
      <c r="H147" s="50"/>
    </row>
    <row r="148" spans="8:8">
      <c r="H148" s="50"/>
    </row>
    <row r="149" spans="8:8">
      <c r="H149" s="50"/>
    </row>
    <row r="150" spans="8:8">
      <c r="H150" s="50"/>
    </row>
    <row r="151" spans="8:8">
      <c r="H151" s="50"/>
    </row>
    <row r="152" spans="8:8">
      <c r="H152" s="50"/>
    </row>
    <row r="153" spans="8:8">
      <c r="H153" s="50"/>
    </row>
    <row r="154" spans="8:8">
      <c r="H154" s="50"/>
    </row>
    <row r="155" spans="8:8">
      <c r="H155" s="50"/>
    </row>
    <row r="156" spans="8:8">
      <c r="H156" s="50"/>
    </row>
    <row r="157" spans="8:8">
      <c r="H157" s="50"/>
    </row>
    <row r="158" spans="8:8">
      <c r="H158" s="50"/>
    </row>
    <row r="159" spans="8:8">
      <c r="H159" s="50"/>
    </row>
    <row r="160" spans="8:8">
      <c r="H160" s="50"/>
    </row>
    <row r="161" spans="8:8">
      <c r="H161" s="50"/>
    </row>
    <row r="162" spans="8:8">
      <c r="H162" s="50"/>
    </row>
    <row r="163" spans="8:8">
      <c r="H163" s="50"/>
    </row>
    <row r="164" spans="8:8">
      <c r="H164" s="50"/>
    </row>
    <row r="165" spans="8:8">
      <c r="H165" s="50"/>
    </row>
    <row r="166" spans="8:8">
      <c r="H166" s="50"/>
    </row>
    <row r="167" spans="8:8">
      <c r="H167" s="50"/>
    </row>
    <row r="168" spans="8:8">
      <c r="H168" s="50"/>
    </row>
    <row r="169" spans="8:8">
      <c r="H169" s="50"/>
    </row>
    <row r="170" spans="8:8">
      <c r="H170" s="50"/>
    </row>
    <row r="171" spans="8:8">
      <c r="H171" s="50"/>
    </row>
    <row r="172" spans="8:8">
      <c r="H172" s="50"/>
    </row>
    <row r="173" spans="8:8">
      <c r="H173" s="50"/>
    </row>
    <row r="174" spans="8:8">
      <c r="H174" s="50"/>
    </row>
    <row r="175" spans="8:8">
      <c r="H175" s="50"/>
    </row>
    <row r="176" spans="8:8">
      <c r="H176" s="50"/>
    </row>
    <row r="177" spans="8:8">
      <c r="H177" s="50"/>
    </row>
    <row r="178" spans="8:8">
      <c r="H178" s="50"/>
    </row>
    <row r="179" spans="8:8">
      <c r="H179" s="50"/>
    </row>
    <row r="180" spans="8:8">
      <c r="H180" s="50"/>
    </row>
    <row r="181" spans="8:8">
      <c r="H181" s="50"/>
    </row>
    <row r="182" spans="8:8">
      <c r="H182" s="50"/>
    </row>
    <row r="183" spans="8:8">
      <c r="H183" s="50"/>
    </row>
    <row r="184" spans="8:8">
      <c r="H184" s="50"/>
    </row>
    <row r="185" spans="8:8">
      <c r="H185" s="50"/>
    </row>
    <row r="186" spans="8:8">
      <c r="H186" s="50"/>
    </row>
    <row r="187" spans="8:8">
      <c r="H187" s="50"/>
    </row>
    <row r="188" spans="8:8">
      <c r="H188" s="50"/>
    </row>
    <row r="189" spans="8:8">
      <c r="H189" s="50"/>
    </row>
    <row r="190" spans="8:8">
      <c r="H190" s="50"/>
    </row>
    <row r="191" spans="8:8">
      <c r="H191" s="50"/>
    </row>
    <row r="192" spans="8:8">
      <c r="H192" s="50"/>
    </row>
    <row r="193" spans="8:8">
      <c r="H193" s="50"/>
    </row>
    <row r="194" spans="8:8">
      <c r="H194" s="50"/>
    </row>
    <row r="195" spans="8:8">
      <c r="H195" s="50"/>
    </row>
    <row r="196" spans="8:8">
      <c r="H196" s="50"/>
    </row>
    <row r="197" spans="8:8">
      <c r="H197" s="50"/>
    </row>
    <row r="198" spans="8:8">
      <c r="H198" s="50"/>
    </row>
    <row r="199" spans="8:8">
      <c r="H199" s="50"/>
    </row>
    <row r="202" spans="8:8">
      <c r="H202" s="50"/>
    </row>
    <row r="203" spans="8:8">
      <c r="H203" s="50"/>
    </row>
    <row r="204" spans="8:8">
      <c r="H204" s="50"/>
    </row>
    <row r="205" spans="8:8">
      <c r="H205" s="50"/>
    </row>
    <row r="206" spans="8:8">
      <c r="H206" s="50"/>
    </row>
    <row r="207" spans="8:8">
      <c r="H207" s="50"/>
    </row>
    <row r="208" spans="8:8">
      <c r="H208" s="50"/>
    </row>
    <row r="209" spans="8:8">
      <c r="H209" s="50"/>
    </row>
    <row r="210" spans="8:8">
      <c r="H210" s="50"/>
    </row>
    <row r="211" spans="8:8">
      <c r="H211" s="50"/>
    </row>
    <row r="212" spans="8:8">
      <c r="H212" s="50"/>
    </row>
    <row r="213" spans="8:8">
      <c r="H213" s="50"/>
    </row>
    <row r="214" spans="8:8">
      <c r="H214" s="50"/>
    </row>
    <row r="215" spans="8:8">
      <c r="H215" s="50"/>
    </row>
    <row r="216" spans="8:8">
      <c r="H216" s="50"/>
    </row>
    <row r="217" spans="8:8">
      <c r="H217" s="50"/>
    </row>
    <row r="218" spans="8:8">
      <c r="H218" s="50"/>
    </row>
    <row r="219" spans="8:8">
      <c r="H219" s="50"/>
    </row>
    <row r="220" spans="8:8">
      <c r="H220" s="50"/>
    </row>
    <row r="221" spans="8:8">
      <c r="H221" s="50"/>
    </row>
    <row r="222" spans="8:8">
      <c r="H222" s="50"/>
    </row>
    <row r="223" spans="8:8">
      <c r="H223" s="50"/>
    </row>
    <row r="224" spans="8:8">
      <c r="H224" s="50"/>
    </row>
    <row r="225" spans="8:8">
      <c r="H225" s="50"/>
    </row>
    <row r="226" spans="8:8">
      <c r="H226" s="50"/>
    </row>
    <row r="227" spans="8:8">
      <c r="H227" s="50"/>
    </row>
    <row r="228" spans="8:8">
      <c r="H228" s="50"/>
    </row>
    <row r="229" spans="8:8">
      <c r="H229" s="50"/>
    </row>
    <row r="230" spans="8:8">
      <c r="H230" s="50"/>
    </row>
    <row r="231" spans="8:8">
      <c r="H231" s="50"/>
    </row>
    <row r="232" spans="8:8">
      <c r="H232" s="50"/>
    </row>
    <row r="233" spans="8:8">
      <c r="H233" s="50"/>
    </row>
    <row r="235" spans="8:8">
      <c r="H235" s="50"/>
    </row>
    <row r="236" spans="8:8">
      <c r="H236" s="50"/>
    </row>
    <row r="237" spans="8:8">
      <c r="H237" s="50"/>
    </row>
    <row r="238" spans="8:8">
      <c r="H238" s="50"/>
    </row>
    <row r="239" spans="8:8">
      <c r="H239" s="50"/>
    </row>
    <row r="240" spans="8:8">
      <c r="H240" s="50"/>
    </row>
    <row r="241" spans="8:8">
      <c r="H241" s="50"/>
    </row>
    <row r="242" spans="8:8">
      <c r="H242" s="50"/>
    </row>
    <row r="243" spans="8:8">
      <c r="H243" s="50"/>
    </row>
    <row r="244" spans="8:8">
      <c r="H244" s="50"/>
    </row>
    <row r="245" spans="8:8">
      <c r="H245" s="50"/>
    </row>
    <row r="246" spans="8:8">
      <c r="H246" s="50"/>
    </row>
    <row r="247" spans="8:8">
      <c r="H247" s="50"/>
    </row>
    <row r="248" spans="8:8">
      <c r="H248" s="50"/>
    </row>
    <row r="249" spans="8:8">
      <c r="H249" s="50"/>
    </row>
    <row r="250" spans="8:8">
      <c r="H250" s="50"/>
    </row>
    <row r="251" spans="8:8">
      <c r="H251" s="50"/>
    </row>
    <row r="252" spans="8:8">
      <c r="H252" s="50"/>
    </row>
    <row r="253" spans="8:8">
      <c r="H253" s="50"/>
    </row>
    <row r="254" spans="8:8">
      <c r="H254" s="50"/>
    </row>
    <row r="255" spans="8:8">
      <c r="H255" s="50"/>
    </row>
    <row r="256" spans="8:8">
      <c r="H256" s="50"/>
    </row>
    <row r="257" spans="8:8">
      <c r="H257" s="50"/>
    </row>
    <row r="258" spans="8:8">
      <c r="H258" s="50"/>
    </row>
    <row r="259" spans="8:8">
      <c r="H259" s="50"/>
    </row>
    <row r="260" spans="8:8">
      <c r="H260" s="50"/>
    </row>
    <row r="261" spans="8:8">
      <c r="H261" s="50"/>
    </row>
    <row r="262" spans="8:8">
      <c r="H262" s="50"/>
    </row>
    <row r="263" spans="8:8">
      <c r="H263" s="50"/>
    </row>
    <row r="264" spans="8:8">
      <c r="H264" s="50"/>
    </row>
    <row r="265" spans="8:8">
      <c r="H265" s="50"/>
    </row>
    <row r="266" spans="8:8">
      <c r="H266" s="50"/>
    </row>
    <row r="267" spans="8:8">
      <c r="H267" s="50"/>
    </row>
    <row r="268" spans="8:8">
      <c r="H268" s="50"/>
    </row>
    <row r="269" spans="8:8">
      <c r="H269" s="50"/>
    </row>
    <row r="270" spans="8:8">
      <c r="H270" s="50"/>
    </row>
    <row r="271" spans="8:8">
      <c r="H271" s="50"/>
    </row>
    <row r="272" spans="8:8">
      <c r="H272" s="50"/>
    </row>
    <row r="273" spans="8:8">
      <c r="H273" s="50"/>
    </row>
    <row r="274" spans="8:8">
      <c r="H274" s="50"/>
    </row>
    <row r="275" spans="8:8">
      <c r="H275" s="50"/>
    </row>
    <row r="276" spans="8:8">
      <c r="H276" s="50"/>
    </row>
    <row r="277" spans="8:8">
      <c r="H277" s="50"/>
    </row>
    <row r="278" spans="8:8">
      <c r="H278" s="50"/>
    </row>
    <row r="279" spans="8:8">
      <c r="H279" s="50"/>
    </row>
    <row r="280" spans="8:8">
      <c r="H280" s="50"/>
    </row>
    <row r="281" spans="8:8">
      <c r="H281" s="50"/>
    </row>
    <row r="282" spans="8:8">
      <c r="H282" s="50"/>
    </row>
    <row r="283" spans="8:8">
      <c r="H283" s="50"/>
    </row>
    <row r="284" spans="8:8">
      <c r="H284" s="50"/>
    </row>
    <row r="285" spans="8:8">
      <c r="H285" s="50"/>
    </row>
    <row r="286" spans="8:8">
      <c r="H286" s="50"/>
    </row>
    <row r="287" spans="8:8">
      <c r="H287" s="50"/>
    </row>
    <row r="288" spans="8:8">
      <c r="H288" s="50"/>
    </row>
    <row r="289" spans="8:8">
      <c r="H289" s="50"/>
    </row>
    <row r="290" spans="8:8">
      <c r="H290" s="50"/>
    </row>
    <row r="291" spans="8:8">
      <c r="H291" s="50"/>
    </row>
    <row r="292" spans="8:8">
      <c r="H292" s="50"/>
    </row>
    <row r="293" spans="8:8">
      <c r="H293" s="50"/>
    </row>
    <row r="294" spans="8:8">
      <c r="H294" s="50"/>
    </row>
    <row r="295" spans="8:8">
      <c r="H295" s="50"/>
    </row>
    <row r="296" spans="8:8">
      <c r="H296" s="50"/>
    </row>
    <row r="297" spans="8:8">
      <c r="H297" s="50"/>
    </row>
    <row r="298" spans="8:8">
      <c r="H298" s="50"/>
    </row>
    <row r="299" spans="8:8">
      <c r="H299" s="50"/>
    </row>
    <row r="300" spans="8:8">
      <c r="H300" s="50"/>
    </row>
    <row r="301" spans="8:8">
      <c r="H301" s="50"/>
    </row>
    <row r="302" spans="8:8">
      <c r="H302" s="50"/>
    </row>
    <row r="303" spans="8:8">
      <c r="H303" s="50"/>
    </row>
    <row r="304" spans="8:8">
      <c r="H304" s="50"/>
    </row>
    <row r="305" spans="8:8">
      <c r="H305" s="50"/>
    </row>
    <row r="306" spans="8:8">
      <c r="H306" s="50"/>
    </row>
    <row r="307" spans="8:8">
      <c r="H307" s="50"/>
    </row>
    <row r="308" spans="8:8">
      <c r="H308" s="50"/>
    </row>
    <row r="309" spans="8:8">
      <c r="H309" s="50"/>
    </row>
    <row r="310" spans="8:8">
      <c r="H310" s="50"/>
    </row>
    <row r="311" spans="8:8">
      <c r="H311" s="50"/>
    </row>
    <row r="312" spans="8:8">
      <c r="H312" s="50"/>
    </row>
    <row r="313" spans="8:8">
      <c r="H313" s="50"/>
    </row>
    <row r="314" spans="8:8">
      <c r="H314" s="50"/>
    </row>
    <row r="315" spans="8:8">
      <c r="H315" s="50"/>
    </row>
    <row r="316" spans="8:8">
      <c r="H316" s="50"/>
    </row>
    <row r="317" spans="8:8">
      <c r="H317" s="50"/>
    </row>
    <row r="318" spans="8:8">
      <c r="H318" s="50"/>
    </row>
    <row r="319" spans="8:8">
      <c r="H319" s="50"/>
    </row>
    <row r="320" spans="8:8">
      <c r="H320" s="50"/>
    </row>
    <row r="321" spans="8:8">
      <c r="H321" s="50"/>
    </row>
    <row r="322" spans="8:8">
      <c r="H322" s="50"/>
    </row>
    <row r="323" spans="8:8">
      <c r="H323" s="50"/>
    </row>
    <row r="324" spans="8:8">
      <c r="H324" s="50"/>
    </row>
    <row r="325" spans="8:8">
      <c r="H325" s="50"/>
    </row>
    <row r="326" spans="8:8">
      <c r="H326" s="50"/>
    </row>
    <row r="327" spans="8:8">
      <c r="H327" s="50"/>
    </row>
    <row r="328" spans="8:8">
      <c r="H328" s="50"/>
    </row>
    <row r="329" spans="8:8">
      <c r="H329" s="50"/>
    </row>
    <row r="330" spans="8:8">
      <c r="H330" s="50"/>
    </row>
    <row r="331" spans="8:8">
      <c r="H331" s="50"/>
    </row>
    <row r="332" spans="8:8">
      <c r="H332" s="50"/>
    </row>
    <row r="333" spans="8:8">
      <c r="H333" s="50"/>
    </row>
    <row r="334" spans="8:8">
      <c r="H334" s="50"/>
    </row>
    <row r="335" spans="8:8">
      <c r="H335" s="50"/>
    </row>
    <row r="336" spans="8:8">
      <c r="H336" s="50"/>
    </row>
    <row r="337" spans="8:8">
      <c r="H337" s="50"/>
    </row>
    <row r="338" spans="8:8">
      <c r="H338" s="50"/>
    </row>
    <row r="339" spans="8:8">
      <c r="H339" s="50"/>
    </row>
    <row r="340" spans="8:8">
      <c r="H340" s="50"/>
    </row>
    <row r="341" spans="8:8">
      <c r="H341" s="50"/>
    </row>
    <row r="342" spans="8:8">
      <c r="H342" s="50"/>
    </row>
    <row r="343" spans="8:8">
      <c r="H343" s="50"/>
    </row>
    <row r="344" spans="8:8">
      <c r="H344" s="50"/>
    </row>
    <row r="345" spans="8:8">
      <c r="H345" s="50"/>
    </row>
    <row r="346" spans="8:8">
      <c r="H346" s="50"/>
    </row>
    <row r="347" spans="8:8">
      <c r="H347" s="50"/>
    </row>
    <row r="348" spans="8:8">
      <c r="H348" s="50"/>
    </row>
    <row r="349" spans="8:8">
      <c r="H349" s="50"/>
    </row>
    <row r="350" spans="8:8">
      <c r="H350" s="50"/>
    </row>
    <row r="351" spans="8:8">
      <c r="H351" s="50"/>
    </row>
    <row r="352" spans="8:8">
      <c r="H352" s="50"/>
    </row>
    <row r="353" spans="3:8">
      <c r="H353" s="50"/>
    </row>
    <row r="355" spans="3:8">
      <c r="H355" s="50"/>
    </row>
    <row r="356" spans="3:8">
      <c r="H356" s="50"/>
    </row>
    <row r="357" spans="3:8">
      <c r="H357" s="50"/>
    </row>
    <row r="358" spans="3:8">
      <c r="H358" s="50"/>
    </row>
    <row r="359" spans="3:8">
      <c r="H359" s="50"/>
    </row>
    <row r="360" spans="3:8">
      <c r="C360" s="51"/>
      <c r="H360" s="50"/>
    </row>
    <row r="361" spans="3:8">
      <c r="C361" s="51"/>
      <c r="H361" s="50"/>
    </row>
    <row r="362" spans="3:8">
      <c r="C362" s="51"/>
      <c r="H362" s="50"/>
    </row>
    <row r="363" spans="3:8">
      <c r="C363" s="51"/>
      <c r="H363" s="50"/>
    </row>
    <row r="364" spans="3:8">
      <c r="C364" s="51"/>
      <c r="H364" s="50"/>
    </row>
    <row r="365" spans="3:8">
      <c r="C365" s="51"/>
      <c r="H365" s="50"/>
    </row>
    <row r="366" spans="3:8">
      <c r="C366" s="51"/>
      <c r="H366" s="50"/>
    </row>
    <row r="367" spans="3:8">
      <c r="C367" s="51"/>
      <c r="H367" s="50"/>
    </row>
    <row r="368" spans="3:8">
      <c r="C368" s="51"/>
      <c r="H368" s="50"/>
    </row>
    <row r="369" spans="3:8">
      <c r="C369" s="51"/>
      <c r="H369" s="50"/>
    </row>
    <row r="370" spans="3:8">
      <c r="C370" s="51"/>
      <c r="H370" s="50"/>
    </row>
    <row r="371" spans="3:8">
      <c r="C371" s="51"/>
      <c r="H371" s="50"/>
    </row>
    <row r="372" spans="3:8">
      <c r="C372" s="51"/>
      <c r="H372" s="50"/>
    </row>
    <row r="373" spans="3:8">
      <c r="C373" s="51"/>
      <c r="H373" s="50"/>
    </row>
    <row r="374" spans="3:8">
      <c r="C374" s="51"/>
      <c r="H374" s="50"/>
    </row>
    <row r="375" spans="3:8">
      <c r="C375" s="51"/>
      <c r="H375" s="50"/>
    </row>
    <row r="376" spans="3:8">
      <c r="C376" s="51"/>
      <c r="H376" s="50"/>
    </row>
    <row r="377" spans="3:8">
      <c r="C377" s="51"/>
      <c r="H377" s="50"/>
    </row>
    <row r="378" spans="3:8">
      <c r="C378" s="51"/>
      <c r="H378" s="50"/>
    </row>
    <row r="379" spans="3:8">
      <c r="C379" s="51"/>
      <c r="H379" s="50"/>
    </row>
    <row r="380" spans="3:8">
      <c r="C380" s="51"/>
      <c r="H380" s="50"/>
    </row>
    <row r="381" spans="3:8">
      <c r="C381" s="51"/>
      <c r="H381" s="50"/>
    </row>
    <row r="382" spans="3:8">
      <c r="C382" s="51"/>
      <c r="H382" s="50"/>
    </row>
    <row r="383" spans="3:8">
      <c r="C383" s="51"/>
      <c r="H383" s="50"/>
    </row>
    <row r="384" spans="3:8">
      <c r="C384" s="51"/>
      <c r="H384" s="50"/>
    </row>
    <row r="385" spans="3:8">
      <c r="C385" s="51"/>
      <c r="H385" s="50"/>
    </row>
    <row r="386" spans="3:8">
      <c r="C386" s="51"/>
      <c r="H386" s="50"/>
    </row>
    <row r="387" spans="3:8">
      <c r="C387" s="51"/>
      <c r="H387" s="50"/>
    </row>
    <row r="388" spans="3:8">
      <c r="C388" s="51"/>
      <c r="H388" s="50"/>
    </row>
    <row r="389" spans="3:8">
      <c r="C389" s="51"/>
      <c r="H389" s="50"/>
    </row>
    <row r="390" spans="3:8">
      <c r="C390" s="51"/>
      <c r="H390" s="50"/>
    </row>
    <row r="391" spans="3:8">
      <c r="C391" s="51"/>
      <c r="H391" s="50"/>
    </row>
    <row r="392" spans="3:8">
      <c r="C392" s="51"/>
      <c r="H392" s="50"/>
    </row>
    <row r="393" spans="3:8">
      <c r="C393" s="51"/>
      <c r="H393" s="50"/>
    </row>
    <row r="394" spans="3:8">
      <c r="C394" s="51"/>
      <c r="H394" s="50"/>
    </row>
    <row r="395" spans="3:8">
      <c r="C395" s="51"/>
      <c r="H395" s="50"/>
    </row>
    <row r="396" spans="3:8">
      <c r="C396" s="51"/>
      <c r="H396" s="50"/>
    </row>
    <row r="397" spans="3:8">
      <c r="C397" s="51"/>
      <c r="H397" s="50"/>
    </row>
    <row r="398" spans="3:8">
      <c r="C398" s="51"/>
      <c r="H398" s="50"/>
    </row>
    <row r="399" spans="3:8">
      <c r="C399" s="51"/>
      <c r="H399" s="50"/>
    </row>
    <row r="400" spans="3:8">
      <c r="C400" s="51"/>
      <c r="H400" s="50"/>
    </row>
    <row r="401" spans="3:8">
      <c r="C401" s="51"/>
      <c r="H401" s="50"/>
    </row>
    <row r="402" spans="3:8">
      <c r="C402" s="51"/>
      <c r="H402" s="50"/>
    </row>
    <row r="403" spans="3:8">
      <c r="H403" s="50"/>
    </row>
    <row r="404" spans="3:8">
      <c r="H404" s="50"/>
    </row>
    <row r="405" spans="3:8">
      <c r="H405" s="50"/>
    </row>
    <row r="406" spans="3:8">
      <c r="H406" s="50"/>
    </row>
    <row r="407" spans="3:8">
      <c r="H407" s="50"/>
    </row>
    <row r="408" spans="3:8">
      <c r="H408" s="50"/>
    </row>
    <row r="409" spans="3:8">
      <c r="H409" s="50"/>
    </row>
    <row r="410" spans="3:8">
      <c r="H410" s="50"/>
    </row>
    <row r="411" spans="3:8">
      <c r="H411" s="50"/>
    </row>
    <row r="412" spans="3:8">
      <c r="H412" s="50"/>
    </row>
    <row r="413" spans="3:8">
      <c r="H413" s="50"/>
    </row>
    <row r="414" spans="3:8">
      <c r="H414" s="50"/>
    </row>
    <row r="415" spans="3:8">
      <c r="H415" s="50"/>
    </row>
    <row r="416" spans="3:8">
      <c r="H416" s="50"/>
    </row>
    <row r="417" spans="8:8">
      <c r="H417" s="50"/>
    </row>
    <row r="418" spans="8:8">
      <c r="H418" s="50"/>
    </row>
    <row r="419" spans="8:8">
      <c r="H419" s="50"/>
    </row>
    <row r="420" spans="8:8">
      <c r="H420" s="50"/>
    </row>
    <row r="421" spans="8:8">
      <c r="H421" s="50"/>
    </row>
    <row r="422" spans="8:8">
      <c r="H422" s="50"/>
    </row>
    <row r="423" spans="8:8">
      <c r="H423" s="50"/>
    </row>
    <row r="424" spans="8:8">
      <c r="H424" s="50"/>
    </row>
    <row r="425" spans="8:8">
      <c r="H425" s="50"/>
    </row>
    <row r="426" spans="8:8">
      <c r="H426" s="50"/>
    </row>
    <row r="427" spans="8:8">
      <c r="H427" s="50"/>
    </row>
    <row r="428" spans="8:8">
      <c r="H428" s="50"/>
    </row>
    <row r="429" spans="8:8">
      <c r="H429" s="50"/>
    </row>
    <row r="430" spans="8:8">
      <c r="H430" s="50"/>
    </row>
    <row r="431" spans="8:8">
      <c r="H431" s="50"/>
    </row>
    <row r="432" spans="8:8">
      <c r="H432" s="50"/>
    </row>
    <row r="433" spans="8:8">
      <c r="H433" s="50"/>
    </row>
    <row r="434" spans="8:8">
      <c r="H434" s="50"/>
    </row>
    <row r="435" spans="8:8">
      <c r="H435" s="50"/>
    </row>
    <row r="436" spans="8:8">
      <c r="H436" s="50"/>
    </row>
    <row r="437" spans="8:8">
      <c r="H437" s="50"/>
    </row>
    <row r="438" spans="8:8">
      <c r="H438" s="50"/>
    </row>
    <row r="439" spans="8:8">
      <c r="H439" s="50"/>
    </row>
    <row r="440" spans="8:8">
      <c r="H440" s="50"/>
    </row>
    <row r="441" spans="8:8">
      <c r="H441" s="50"/>
    </row>
    <row r="442" spans="8:8">
      <c r="H442" s="50"/>
    </row>
    <row r="443" spans="8:8">
      <c r="H443" s="50"/>
    </row>
    <row r="444" spans="8:8">
      <c r="H444" s="50"/>
    </row>
    <row r="445" spans="8:8">
      <c r="H445" s="50"/>
    </row>
    <row r="446" spans="8:8">
      <c r="H446" s="50"/>
    </row>
    <row r="447" spans="8:8">
      <c r="H447" s="50"/>
    </row>
    <row r="448" spans="8:8">
      <c r="H448" s="50"/>
    </row>
    <row r="449" spans="8:8">
      <c r="H449" s="50"/>
    </row>
    <row r="450" spans="8:8">
      <c r="H450" s="50"/>
    </row>
    <row r="451" spans="8:8">
      <c r="H451" s="50"/>
    </row>
    <row r="452" spans="8:8">
      <c r="H452" s="50"/>
    </row>
    <row r="453" spans="8:8">
      <c r="H453" s="50"/>
    </row>
    <row r="454" spans="8:8">
      <c r="H454" s="50"/>
    </row>
    <row r="455" spans="8:8">
      <c r="H455" s="50"/>
    </row>
    <row r="456" spans="8:8">
      <c r="H456" s="50"/>
    </row>
    <row r="457" spans="8:8">
      <c r="H457" s="50"/>
    </row>
    <row r="458" spans="8:8">
      <c r="H458" s="50"/>
    </row>
    <row r="459" spans="8:8">
      <c r="H459" s="50"/>
    </row>
    <row r="460" spans="8:8">
      <c r="H460" s="50"/>
    </row>
    <row r="461" spans="8:8">
      <c r="H461" s="50"/>
    </row>
    <row r="463" spans="8:8">
      <c r="H463" s="50"/>
    </row>
    <row r="464" spans="8:8">
      <c r="H464" s="50"/>
    </row>
    <row r="465" spans="8:8">
      <c r="H465" s="50"/>
    </row>
    <row r="466" spans="8:8">
      <c r="H466" s="50"/>
    </row>
    <row r="467" spans="8:8">
      <c r="H467" s="50"/>
    </row>
    <row r="468" spans="8:8">
      <c r="H468" s="50"/>
    </row>
    <row r="469" spans="8:8">
      <c r="H469" s="50"/>
    </row>
    <row r="470" spans="8:8">
      <c r="H470" s="50"/>
    </row>
    <row r="471" spans="8:8">
      <c r="H471" s="50"/>
    </row>
    <row r="472" spans="8:8">
      <c r="H472" s="50"/>
    </row>
    <row r="473" spans="8:8">
      <c r="H473" s="50"/>
    </row>
    <row r="474" spans="8:8">
      <c r="H474" s="50"/>
    </row>
    <row r="476" spans="8:8">
      <c r="H476" s="50"/>
    </row>
    <row r="477" spans="8:8">
      <c r="H477" s="50"/>
    </row>
    <row r="478" spans="8:8">
      <c r="H478" s="50"/>
    </row>
    <row r="479" spans="8:8">
      <c r="H479" s="50"/>
    </row>
    <row r="480" spans="8:8">
      <c r="H480" s="50"/>
    </row>
    <row r="481" spans="8:8">
      <c r="H481" s="50"/>
    </row>
    <row r="482" spans="8:8">
      <c r="H482" s="50"/>
    </row>
    <row r="483" spans="8:8">
      <c r="H483" s="50"/>
    </row>
    <row r="484" spans="8:8">
      <c r="H484" s="50"/>
    </row>
    <row r="485" spans="8:8">
      <c r="H485" s="50"/>
    </row>
    <row r="486" spans="8:8">
      <c r="H486" s="50"/>
    </row>
    <row r="487" spans="8:8">
      <c r="H487" s="50"/>
    </row>
    <row r="488" spans="8:8">
      <c r="H488" s="50"/>
    </row>
    <row r="489" spans="8:8">
      <c r="H489" s="50"/>
    </row>
    <row r="490" spans="8:8">
      <c r="H490" s="50"/>
    </row>
    <row r="491" spans="8:8">
      <c r="H491" s="50"/>
    </row>
    <row r="492" spans="8:8">
      <c r="H492" s="50"/>
    </row>
    <row r="493" spans="8:8">
      <c r="H493" s="50"/>
    </row>
    <row r="494" spans="8:8">
      <c r="H494" s="50"/>
    </row>
    <row r="495" spans="8:8">
      <c r="H495" s="50"/>
    </row>
    <row r="496" spans="8:8">
      <c r="H496" s="50"/>
    </row>
    <row r="497" spans="8:8">
      <c r="H497" s="50"/>
    </row>
    <row r="498" spans="8:8">
      <c r="H498" s="50"/>
    </row>
    <row r="499" spans="8:8">
      <c r="H499" s="50"/>
    </row>
    <row r="500" spans="8:8">
      <c r="H500" s="50"/>
    </row>
    <row r="501" spans="8:8">
      <c r="H501" s="50"/>
    </row>
    <row r="502" spans="8:8">
      <c r="H502" s="50"/>
    </row>
    <row r="503" spans="8:8">
      <c r="H503" s="50"/>
    </row>
    <row r="504" spans="8:8">
      <c r="H504" s="50"/>
    </row>
    <row r="505" spans="8:8">
      <c r="H505" s="50"/>
    </row>
    <row r="506" spans="8:8">
      <c r="H506" s="50"/>
    </row>
    <row r="507" spans="8:8">
      <c r="H507" s="50"/>
    </row>
    <row r="508" spans="8:8">
      <c r="H508" s="50"/>
    </row>
    <row r="509" spans="8:8">
      <c r="H509" s="50"/>
    </row>
    <row r="510" spans="8:8">
      <c r="H510" s="50"/>
    </row>
    <row r="511" spans="8:8">
      <c r="H511" s="50"/>
    </row>
    <row r="512" spans="8:8">
      <c r="H512" s="50"/>
    </row>
    <row r="513" spans="8:8">
      <c r="H513" s="50"/>
    </row>
    <row r="514" spans="8:8">
      <c r="H514" s="50"/>
    </row>
    <row r="515" spans="8:8">
      <c r="H515" s="50"/>
    </row>
    <row r="516" spans="8:8">
      <c r="H516" s="50"/>
    </row>
    <row r="517" spans="8:8">
      <c r="H517" s="50"/>
    </row>
    <row r="518" spans="8:8">
      <c r="H518" s="50"/>
    </row>
    <row r="519" spans="8:8">
      <c r="H519" s="50"/>
    </row>
    <row r="520" spans="8:8">
      <c r="H520" s="50"/>
    </row>
    <row r="521" spans="8:8">
      <c r="H521" s="50"/>
    </row>
    <row r="522" spans="8:8">
      <c r="H522" s="50"/>
    </row>
    <row r="523" spans="8:8">
      <c r="H523" s="50"/>
    </row>
    <row r="524" spans="8:8">
      <c r="H524" s="50"/>
    </row>
    <row r="525" spans="8:8">
      <c r="H525" s="50"/>
    </row>
    <row r="526" spans="8:8">
      <c r="H526" s="50"/>
    </row>
    <row r="527" spans="8:8">
      <c r="H527" s="50"/>
    </row>
    <row r="528" spans="8:8">
      <c r="H528" s="50"/>
    </row>
    <row r="529" spans="8:8">
      <c r="H529" s="50"/>
    </row>
    <row r="530" spans="8:8">
      <c r="H530" s="50"/>
    </row>
    <row r="531" spans="8:8">
      <c r="H531" s="50"/>
    </row>
    <row r="532" spans="8:8">
      <c r="H532" s="50"/>
    </row>
    <row r="533" spans="8:8">
      <c r="H533" s="50"/>
    </row>
    <row r="534" spans="8:8">
      <c r="H534" s="50"/>
    </row>
    <row r="535" spans="8:8">
      <c r="H535" s="50"/>
    </row>
    <row r="536" spans="8:8">
      <c r="H536" s="50"/>
    </row>
    <row r="537" spans="8:8">
      <c r="H537" s="50"/>
    </row>
    <row r="538" spans="8:8">
      <c r="H538" s="50"/>
    </row>
    <row r="539" spans="8:8">
      <c r="H539" s="50"/>
    </row>
    <row r="540" spans="8:8">
      <c r="H540" s="50"/>
    </row>
    <row r="541" spans="8:8">
      <c r="H541" s="50"/>
    </row>
    <row r="542" spans="8:8">
      <c r="H542" s="50"/>
    </row>
    <row r="543" spans="8:8">
      <c r="H543" s="50"/>
    </row>
    <row r="544" spans="8:8">
      <c r="H544" s="50"/>
    </row>
    <row r="545" spans="8:8">
      <c r="H545" s="50"/>
    </row>
    <row r="546" spans="8:8">
      <c r="H546" s="50"/>
    </row>
    <row r="547" spans="8:8">
      <c r="H547" s="50"/>
    </row>
    <row r="548" spans="8:8">
      <c r="H548" s="50"/>
    </row>
    <row r="549" spans="8:8">
      <c r="H549" s="50"/>
    </row>
    <row r="550" spans="8:8">
      <c r="H550" s="50"/>
    </row>
    <row r="551" spans="8:8">
      <c r="H551" s="50"/>
    </row>
    <row r="552" spans="8:8">
      <c r="H552" s="50"/>
    </row>
    <row r="553" spans="8:8">
      <c r="H553" s="50"/>
    </row>
    <row r="554" spans="8:8">
      <c r="H554" s="50"/>
    </row>
    <row r="555" spans="8:8">
      <c r="H555" s="50"/>
    </row>
    <row r="556" spans="8:8">
      <c r="H556" s="50"/>
    </row>
    <row r="557" spans="8:8">
      <c r="H557" s="50"/>
    </row>
    <row r="558" spans="8:8">
      <c r="H558" s="50"/>
    </row>
    <row r="559" spans="8:8">
      <c r="H559" s="50"/>
    </row>
    <row r="560" spans="8:8">
      <c r="H560" s="50"/>
    </row>
    <row r="562" spans="8:8">
      <c r="H562" s="50"/>
    </row>
    <row r="563" spans="8:8">
      <c r="H563" s="50"/>
    </row>
    <row r="564" spans="8:8">
      <c r="H564" s="50"/>
    </row>
    <row r="565" spans="8:8">
      <c r="H565" s="50"/>
    </row>
    <row r="566" spans="8:8">
      <c r="H566" s="50"/>
    </row>
    <row r="567" spans="8:8">
      <c r="H567" s="50"/>
    </row>
    <row r="568" spans="8:8">
      <c r="H568" s="50"/>
    </row>
    <row r="569" spans="8:8">
      <c r="H569" s="50"/>
    </row>
    <row r="570" spans="8:8">
      <c r="H570" s="50"/>
    </row>
    <row r="571" spans="8:8">
      <c r="H571" s="50"/>
    </row>
    <row r="572" spans="8:8">
      <c r="H572" s="50"/>
    </row>
    <row r="573" spans="8:8">
      <c r="H573" s="50"/>
    </row>
    <row r="574" spans="8:8">
      <c r="H574" s="50"/>
    </row>
    <row r="575" spans="8:8">
      <c r="H575" s="50"/>
    </row>
    <row r="576" spans="8:8">
      <c r="H576" s="50"/>
    </row>
    <row r="577" spans="8:8">
      <c r="H577" s="50"/>
    </row>
    <row r="578" spans="8:8">
      <c r="H578" s="50"/>
    </row>
    <row r="579" spans="8:8">
      <c r="H579" s="50"/>
    </row>
    <row r="580" spans="8:8">
      <c r="H580" s="50"/>
    </row>
    <row r="581" spans="8:8">
      <c r="H581" s="50"/>
    </row>
    <row r="582" spans="8:8">
      <c r="H582" s="50"/>
    </row>
    <row r="583" spans="8:8">
      <c r="H583" s="50"/>
    </row>
    <row r="584" spans="8:8">
      <c r="H584" s="50"/>
    </row>
    <row r="585" spans="8:8">
      <c r="H585" s="50"/>
    </row>
    <row r="586" spans="8:8">
      <c r="H586" s="50"/>
    </row>
    <row r="587" spans="8:8">
      <c r="H587" s="50"/>
    </row>
    <row r="588" spans="8:8">
      <c r="H588" s="50"/>
    </row>
    <row r="589" spans="8:8">
      <c r="H589" s="50"/>
    </row>
    <row r="590" spans="8:8">
      <c r="H590" s="50"/>
    </row>
    <row r="591" spans="8:8">
      <c r="H591" s="50"/>
    </row>
    <row r="592" spans="8:8">
      <c r="H592" s="50"/>
    </row>
    <row r="593" spans="8:8">
      <c r="H593" s="50"/>
    </row>
    <row r="594" spans="8:8">
      <c r="H594" s="50"/>
    </row>
    <row r="595" spans="8:8">
      <c r="H595" s="50"/>
    </row>
    <row r="596" spans="8:8">
      <c r="H596" s="50"/>
    </row>
    <row r="597" spans="8:8">
      <c r="H597" s="50"/>
    </row>
    <row r="598" spans="8:8">
      <c r="H598" s="50"/>
    </row>
    <row r="599" spans="8:8">
      <c r="H599" s="50"/>
    </row>
    <row r="600" spans="8:8">
      <c r="H600" s="50"/>
    </row>
    <row r="601" spans="8:8">
      <c r="H601" s="50"/>
    </row>
    <row r="602" spans="8:8">
      <c r="H602" s="50"/>
    </row>
    <row r="603" spans="8:8">
      <c r="H603" s="50"/>
    </row>
    <row r="604" spans="8:8">
      <c r="H604" s="50"/>
    </row>
    <row r="605" spans="8:8">
      <c r="H605" s="50"/>
    </row>
    <row r="606" spans="8:8">
      <c r="H606" s="50"/>
    </row>
    <row r="607" spans="8:8">
      <c r="H607" s="50"/>
    </row>
    <row r="608" spans="8:8">
      <c r="H608" s="50"/>
    </row>
    <row r="609" spans="8:8">
      <c r="H609" s="50"/>
    </row>
    <row r="610" spans="8:8">
      <c r="H610" s="50"/>
    </row>
    <row r="611" spans="8:8">
      <c r="H611" s="50"/>
    </row>
    <row r="612" spans="8:8">
      <c r="H612" s="50"/>
    </row>
    <row r="613" spans="8:8">
      <c r="H613" s="50"/>
    </row>
    <row r="614" spans="8:8">
      <c r="H614" s="50"/>
    </row>
    <row r="615" spans="8:8">
      <c r="H615" s="50"/>
    </row>
    <row r="616" spans="8:8">
      <c r="H616" s="50"/>
    </row>
    <row r="617" spans="8:8">
      <c r="H617" s="50"/>
    </row>
    <row r="618" spans="8:8">
      <c r="H618" s="50"/>
    </row>
    <row r="619" spans="8:8">
      <c r="H619" s="50"/>
    </row>
    <row r="620" spans="8:8">
      <c r="H620" s="50"/>
    </row>
    <row r="621" spans="8:8">
      <c r="H621" s="50"/>
    </row>
    <row r="622" spans="8:8">
      <c r="H622" s="50"/>
    </row>
    <row r="623" spans="8:8">
      <c r="H623" s="50"/>
    </row>
    <row r="624" spans="8:8">
      <c r="H624" s="50"/>
    </row>
    <row r="625" spans="8:8">
      <c r="H625" s="50"/>
    </row>
    <row r="626" spans="8:8">
      <c r="H626" s="50"/>
    </row>
    <row r="627" spans="8:8">
      <c r="H627" s="50"/>
    </row>
    <row r="628" spans="8:8">
      <c r="H628" s="50"/>
    </row>
    <row r="629" spans="8:8">
      <c r="H629" s="50"/>
    </row>
    <row r="630" spans="8:8">
      <c r="H630" s="50"/>
    </row>
    <row r="631" spans="8:8">
      <c r="H631" s="50"/>
    </row>
    <row r="632" spans="8:8">
      <c r="H632" s="50"/>
    </row>
    <row r="633" spans="8:8">
      <c r="H633" s="50"/>
    </row>
    <row r="634" spans="8:8">
      <c r="H634" s="50"/>
    </row>
    <row r="635" spans="8:8">
      <c r="H635" s="50"/>
    </row>
    <row r="636" spans="8:8">
      <c r="H636" s="50"/>
    </row>
    <row r="637" spans="8:8">
      <c r="H637" s="50"/>
    </row>
    <row r="638" spans="8:8">
      <c r="H638" s="50"/>
    </row>
    <row r="639" spans="8:8">
      <c r="H639" s="50"/>
    </row>
    <row r="640" spans="8:8">
      <c r="H640" s="50"/>
    </row>
    <row r="641" spans="8:8">
      <c r="H641" s="50"/>
    </row>
    <row r="642" spans="8:8">
      <c r="H642" s="50"/>
    </row>
    <row r="643" spans="8:8">
      <c r="H643" s="50"/>
    </row>
    <row r="644" spans="8:8">
      <c r="H644" s="50"/>
    </row>
    <row r="645" spans="8:8">
      <c r="H645" s="50"/>
    </row>
    <row r="646" spans="8:8">
      <c r="H646" s="50"/>
    </row>
    <row r="647" spans="8:8">
      <c r="H647" s="50"/>
    </row>
    <row r="648" spans="8:8">
      <c r="H648" s="50"/>
    </row>
    <row r="649" spans="8:8">
      <c r="H649" s="50"/>
    </row>
    <row r="650" spans="8:8">
      <c r="H650" s="50"/>
    </row>
    <row r="651" spans="8:8">
      <c r="H651" s="50"/>
    </row>
    <row r="652" spans="8:8">
      <c r="H652" s="50"/>
    </row>
    <row r="653" spans="8:8">
      <c r="H653" s="50"/>
    </row>
    <row r="654" spans="8:8">
      <c r="H654" s="50"/>
    </row>
    <row r="655" spans="8:8">
      <c r="H655" s="50"/>
    </row>
    <row r="656" spans="8:8">
      <c r="H656" s="50"/>
    </row>
    <row r="657" spans="8:8">
      <c r="H657" s="50"/>
    </row>
    <row r="658" spans="8:8">
      <c r="H658" s="50"/>
    </row>
    <row r="659" spans="8:8">
      <c r="H659" s="50"/>
    </row>
    <row r="660" spans="8:8">
      <c r="H660" s="50"/>
    </row>
    <row r="661" spans="8:8">
      <c r="H661" s="50"/>
    </row>
    <row r="662" spans="8:8">
      <c r="H662" s="50"/>
    </row>
    <row r="663" spans="8:8">
      <c r="H663" s="50"/>
    </row>
    <row r="664" spans="8:8">
      <c r="H664" s="50"/>
    </row>
    <row r="665" spans="8:8">
      <c r="H665" s="50"/>
    </row>
    <row r="666" spans="8:8">
      <c r="H666" s="50"/>
    </row>
    <row r="667" spans="8:8">
      <c r="H667" s="50"/>
    </row>
    <row r="668" spans="8:8">
      <c r="H668" s="50"/>
    </row>
    <row r="669" spans="8:8">
      <c r="H669" s="50"/>
    </row>
    <row r="670" spans="8:8">
      <c r="H670" s="50"/>
    </row>
  </sheetData>
  <autoFilter ref="A3:H377" xr:uid="{00000000-0009-0000-0000-00000B000000}"/>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499984740745262"/>
    <pageSetUpPr fitToPage="1"/>
  </sheetPr>
  <dimension ref="B1:D21"/>
  <sheetViews>
    <sheetView view="pageBreakPreview" zoomScale="130" zoomScaleNormal="100" zoomScaleSheetLayoutView="130" workbookViewId="0">
      <selection activeCell="C18" sqref="C18"/>
    </sheetView>
  </sheetViews>
  <sheetFormatPr defaultColWidth="9.109375" defaultRowHeight="13.8"/>
  <cols>
    <col min="1" max="1" width="2.109375" style="1" customWidth="1"/>
    <col min="2" max="2" width="5.88671875" style="1" customWidth="1"/>
    <col min="3" max="3" width="77" style="1" customWidth="1"/>
    <col min="4" max="4" width="10.44140625" style="37" customWidth="1"/>
    <col min="5" max="5" width="2.109375" style="1" customWidth="1"/>
    <col min="6" max="16384" width="9.109375" style="1"/>
  </cols>
  <sheetData>
    <row r="1" spans="2:4">
      <c r="B1" s="36" t="str">
        <f>Summary!B1</f>
        <v>HRP - Main Contract Works</v>
      </c>
      <c r="D1" s="38">
        <f>Summary!G1</f>
        <v>45962</v>
      </c>
    </row>
    <row r="2" spans="2:4">
      <c r="B2" s="36" t="str">
        <f>Summary!B2</f>
        <v>The Reveller, Tower of London</v>
      </c>
    </row>
    <row r="3" spans="2:4" ht="15" customHeight="1">
      <c r="B3" s="239" t="str">
        <f>Summary!B3</f>
        <v>Tender Price documentation</v>
      </c>
      <c r="C3" s="239"/>
      <c r="D3" s="239"/>
    </row>
    <row r="4" spans="2:4" ht="15" customHeight="1">
      <c r="B4" s="240" t="s">
        <v>3</v>
      </c>
      <c r="C4" s="240"/>
      <c r="D4" s="240"/>
    </row>
    <row r="6" spans="2:4">
      <c r="C6" s="39" t="s">
        <v>4</v>
      </c>
    </row>
    <row r="7" spans="2:4" ht="14.4">
      <c r="B7" s="40" t="s">
        <v>5</v>
      </c>
      <c r="C7" s="41"/>
      <c r="D7" s="41"/>
    </row>
    <row r="8" spans="2:4" ht="14.4">
      <c r="B8" s="40" t="s">
        <v>5</v>
      </c>
      <c r="C8" s="41"/>
      <c r="D8" s="41"/>
    </row>
    <row r="9" spans="2:4" ht="14.4">
      <c r="B9" s="40" t="s">
        <v>5</v>
      </c>
      <c r="C9" s="41"/>
      <c r="D9" s="41"/>
    </row>
    <row r="10" spans="2:4" ht="14.4">
      <c r="B10" s="40" t="s">
        <v>5</v>
      </c>
      <c r="C10" s="41"/>
      <c r="D10" s="41"/>
    </row>
    <row r="11" spans="2:4" ht="14.4">
      <c r="B11" s="40" t="s">
        <v>5</v>
      </c>
      <c r="C11" s="41"/>
      <c r="D11" s="41"/>
    </row>
    <row r="12" spans="2:4" ht="14.4">
      <c r="B12" s="40" t="s">
        <v>5</v>
      </c>
      <c r="C12" s="41"/>
      <c r="D12" s="41"/>
    </row>
    <row r="15" spans="2:4">
      <c r="C15" s="39" t="s">
        <v>6</v>
      </c>
    </row>
    <row r="16" spans="2:4" ht="14.4">
      <c r="B16" s="40" t="s">
        <v>5</v>
      </c>
      <c r="C16" s="41"/>
      <c r="D16" s="41"/>
    </row>
    <row r="17" spans="2:4" ht="14.4">
      <c r="B17" s="40" t="s">
        <v>5</v>
      </c>
      <c r="C17" s="41"/>
      <c r="D17" s="41"/>
    </row>
    <row r="18" spans="2:4" ht="14.4">
      <c r="B18" s="40" t="s">
        <v>5</v>
      </c>
      <c r="C18" s="41"/>
      <c r="D18" s="41"/>
    </row>
    <row r="19" spans="2:4" ht="14.4">
      <c r="B19" s="40" t="s">
        <v>5</v>
      </c>
      <c r="C19" s="41"/>
      <c r="D19" s="41"/>
    </row>
    <row r="20" spans="2:4" ht="14.4">
      <c r="B20" s="40" t="s">
        <v>5</v>
      </c>
      <c r="C20" s="41"/>
      <c r="D20" s="41"/>
    </row>
    <row r="21" spans="2:4" ht="14.4">
      <c r="B21" s="40" t="s">
        <v>5</v>
      </c>
      <c r="C21" s="41"/>
      <c r="D21" s="41"/>
    </row>
  </sheetData>
  <mergeCells count="2">
    <mergeCell ref="B3:D3"/>
    <mergeCell ref="B4:D4"/>
  </mergeCells>
  <pageMargins left="0.70866141732283472" right="0.70866141732283472" top="0.74803149606299213" bottom="0.74803149606299213" header="0.31496062992125984" footer="0.31496062992125984"/>
  <pageSetup paperSize="9" scale="90" orientation="portrait" horizontalDpi="1200" verticalDpi="1200" r:id="rId1"/>
  <headerFooter>
    <oddFooter>&amp;LVersion 1&amp;C&amp;P - &amp;N&amp;RPalaces and Collections Department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sheetPr>
  <dimension ref="A1:H670"/>
  <sheetViews>
    <sheetView workbookViewId="0">
      <selection activeCell="A3" sqref="A3:F3"/>
    </sheetView>
  </sheetViews>
  <sheetFormatPr defaultRowHeight="14.4"/>
  <cols>
    <col min="1" max="1" width="9.109375" style="2"/>
    <col min="2" max="2" width="38.88671875" style="2" bestFit="1" customWidth="1"/>
    <col min="3" max="3" width="9.109375" style="2"/>
    <col min="4" max="4" width="49.33203125" style="2" bestFit="1" customWidth="1"/>
    <col min="5" max="5" width="9.109375" style="2"/>
    <col min="6" max="6" width="62.109375" style="2" bestFit="1" customWidth="1"/>
    <col min="7" max="7" width="9.109375" style="49"/>
    <col min="8" max="8" width="180.109375" style="49" customWidth="1"/>
  </cols>
  <sheetData>
    <row r="1" spans="1:8" s="47" customFormat="1" ht="18">
      <c r="A1" s="45"/>
      <c r="B1" s="45" t="s">
        <v>474</v>
      </c>
      <c r="C1" s="45"/>
      <c r="D1" s="45" t="s">
        <v>475</v>
      </c>
      <c r="E1" s="45"/>
      <c r="F1" s="45" t="s">
        <v>476</v>
      </c>
      <c r="G1" s="46"/>
      <c r="H1" s="46" t="s">
        <v>477</v>
      </c>
    </row>
    <row r="2" spans="1:8" s="47" customFormat="1" ht="18">
      <c r="A2" s="45"/>
      <c r="B2" s="45" t="s">
        <v>478</v>
      </c>
      <c r="C2" s="45"/>
      <c r="D2" s="45" t="s">
        <v>479</v>
      </c>
      <c r="E2" s="45"/>
      <c r="F2" s="45" t="s">
        <v>480</v>
      </c>
      <c r="G2" s="46"/>
      <c r="H2" s="46" t="s">
        <v>481</v>
      </c>
    </row>
    <row r="3" spans="1:8">
      <c r="A3" s="48"/>
      <c r="B3" s="48"/>
      <c r="C3" s="48"/>
      <c r="D3" s="48"/>
      <c r="E3" s="48"/>
      <c r="F3" s="48"/>
    </row>
    <row r="4" spans="1:8">
      <c r="A4" s="2">
        <v>11</v>
      </c>
      <c r="B4" s="2" t="s">
        <v>2021</v>
      </c>
      <c r="C4" s="2">
        <v>11.1</v>
      </c>
      <c r="D4" s="2" t="s">
        <v>2022</v>
      </c>
      <c r="E4" s="2" t="s">
        <v>2023</v>
      </c>
      <c r="F4" s="2" t="s">
        <v>2022</v>
      </c>
      <c r="G4" s="49" t="s">
        <v>2024</v>
      </c>
      <c r="H4" s="50" t="s">
        <v>2022</v>
      </c>
    </row>
    <row r="5" spans="1:8">
      <c r="A5" s="2">
        <v>11</v>
      </c>
      <c r="B5" s="2" t="s">
        <v>2021</v>
      </c>
      <c r="C5" s="2">
        <v>11.2</v>
      </c>
      <c r="D5" s="2" t="s">
        <v>2025</v>
      </c>
      <c r="E5" s="2" t="s">
        <v>2026</v>
      </c>
      <c r="F5" s="2" t="s">
        <v>2025</v>
      </c>
      <c r="G5" s="49" t="s">
        <v>2027</v>
      </c>
      <c r="H5" s="49" t="s">
        <v>2025</v>
      </c>
    </row>
    <row r="6" spans="1:8">
      <c r="A6" s="2">
        <v>11</v>
      </c>
      <c r="B6" s="2" t="s">
        <v>2021</v>
      </c>
      <c r="C6" s="2">
        <v>11.3</v>
      </c>
      <c r="D6" s="2" t="s">
        <v>2028</v>
      </c>
      <c r="E6" s="2" t="s">
        <v>2029</v>
      </c>
      <c r="F6" s="2" t="s">
        <v>2028</v>
      </c>
      <c r="G6" s="49" t="s">
        <v>2030</v>
      </c>
      <c r="H6" s="49" t="s">
        <v>2028</v>
      </c>
    </row>
    <row r="7" spans="1:8">
      <c r="A7" s="2">
        <v>12</v>
      </c>
      <c r="B7" s="2" t="s">
        <v>2031</v>
      </c>
      <c r="C7" s="2">
        <v>12.1</v>
      </c>
      <c r="D7" s="2" t="s">
        <v>2031</v>
      </c>
      <c r="E7" s="2" t="s">
        <v>2032</v>
      </c>
      <c r="F7" s="2" t="s">
        <v>2031</v>
      </c>
      <c r="G7" s="49" t="s">
        <v>2033</v>
      </c>
      <c r="H7" s="49" t="s">
        <v>2034</v>
      </c>
    </row>
    <row r="8" spans="1:8">
      <c r="A8" s="2">
        <v>12</v>
      </c>
      <c r="B8" s="2" t="s">
        <v>2031</v>
      </c>
      <c r="C8" s="2">
        <v>12.1</v>
      </c>
      <c r="D8" s="2" t="s">
        <v>2031</v>
      </c>
      <c r="E8" s="2" t="s">
        <v>2032</v>
      </c>
      <c r="F8" s="2" t="s">
        <v>2031</v>
      </c>
      <c r="G8" s="49" t="s">
        <v>2035</v>
      </c>
      <c r="H8" s="49" t="s">
        <v>2036</v>
      </c>
    </row>
    <row r="9" spans="1:8">
      <c r="A9" s="2">
        <v>12</v>
      </c>
      <c r="B9" s="2" t="s">
        <v>2031</v>
      </c>
      <c r="C9" s="2">
        <v>12.1</v>
      </c>
      <c r="D9" s="2" t="s">
        <v>2031</v>
      </c>
      <c r="E9" s="2" t="s">
        <v>2032</v>
      </c>
      <c r="F9" s="2" t="s">
        <v>2031</v>
      </c>
      <c r="G9" s="49" t="s">
        <v>2037</v>
      </c>
      <c r="H9" s="49" t="s">
        <v>2038</v>
      </c>
    </row>
    <row r="10" spans="1:8">
      <c r="A10" s="2">
        <v>12</v>
      </c>
      <c r="B10" s="2" t="s">
        <v>2031</v>
      </c>
      <c r="C10" s="2">
        <v>12.1</v>
      </c>
      <c r="D10" s="2" t="s">
        <v>2031</v>
      </c>
      <c r="E10" s="2" t="s">
        <v>2032</v>
      </c>
      <c r="F10" s="2" t="s">
        <v>2031</v>
      </c>
      <c r="G10" s="49" t="s">
        <v>2039</v>
      </c>
      <c r="H10" s="49" t="s">
        <v>2040</v>
      </c>
    </row>
    <row r="11" spans="1:8">
      <c r="A11" s="2">
        <v>12</v>
      </c>
      <c r="B11" s="2" t="s">
        <v>2031</v>
      </c>
      <c r="C11" s="2">
        <v>12.1</v>
      </c>
      <c r="D11" s="2" t="s">
        <v>2031</v>
      </c>
      <c r="E11" s="2" t="s">
        <v>2032</v>
      </c>
      <c r="F11" s="2" t="s">
        <v>2031</v>
      </c>
      <c r="G11" s="49" t="s">
        <v>2041</v>
      </c>
      <c r="H11" s="49" t="s">
        <v>2042</v>
      </c>
    </row>
    <row r="12" spans="1:8">
      <c r="A12" s="2">
        <v>12</v>
      </c>
      <c r="B12" s="2" t="s">
        <v>2031</v>
      </c>
      <c r="C12" s="2">
        <v>12.1</v>
      </c>
      <c r="D12" s="2" t="s">
        <v>2031</v>
      </c>
      <c r="E12" s="2" t="s">
        <v>2032</v>
      </c>
      <c r="F12" s="2" t="s">
        <v>2031</v>
      </c>
      <c r="G12" s="49" t="s">
        <v>2043</v>
      </c>
      <c r="H12" s="49" t="s">
        <v>2044</v>
      </c>
    </row>
    <row r="13" spans="1:8">
      <c r="A13" s="2">
        <v>12</v>
      </c>
      <c r="B13" s="2" t="s">
        <v>2031</v>
      </c>
      <c r="C13" s="2">
        <v>12.1</v>
      </c>
      <c r="D13" s="2" t="s">
        <v>2031</v>
      </c>
      <c r="E13" s="2" t="s">
        <v>2032</v>
      </c>
      <c r="F13" s="2" t="s">
        <v>2031</v>
      </c>
      <c r="G13" s="49" t="s">
        <v>2045</v>
      </c>
      <c r="H13" s="49" t="s">
        <v>2046</v>
      </c>
    </row>
    <row r="14" spans="1:8">
      <c r="A14" s="2">
        <v>12</v>
      </c>
      <c r="B14" s="2" t="s">
        <v>2031</v>
      </c>
      <c r="C14" s="2">
        <v>12.1</v>
      </c>
      <c r="D14" s="2" t="s">
        <v>2031</v>
      </c>
      <c r="E14" s="2" t="s">
        <v>2032</v>
      </c>
      <c r="F14" s="2" t="s">
        <v>2031</v>
      </c>
      <c r="G14" s="49" t="s">
        <v>2047</v>
      </c>
      <c r="H14" s="49" t="s">
        <v>2048</v>
      </c>
    </row>
    <row r="15" spans="1:8">
      <c r="A15" s="2">
        <v>12</v>
      </c>
      <c r="B15" s="2" t="s">
        <v>2031</v>
      </c>
      <c r="C15" s="2">
        <v>12.1</v>
      </c>
      <c r="D15" s="2" t="s">
        <v>2031</v>
      </c>
      <c r="E15" s="2" t="s">
        <v>2032</v>
      </c>
      <c r="F15" s="2" t="s">
        <v>2031</v>
      </c>
      <c r="G15" s="49" t="s">
        <v>2049</v>
      </c>
      <c r="H15" s="49" t="s">
        <v>2050</v>
      </c>
    </row>
    <row r="16" spans="1:8">
      <c r="A16" s="2">
        <v>12</v>
      </c>
      <c r="B16" s="2" t="s">
        <v>2031</v>
      </c>
      <c r="C16" s="2">
        <v>12.1</v>
      </c>
      <c r="D16" s="2" t="s">
        <v>2031</v>
      </c>
      <c r="E16" s="2" t="s">
        <v>2032</v>
      </c>
      <c r="F16" s="2" t="s">
        <v>2031</v>
      </c>
      <c r="G16" s="49" t="s">
        <v>2051</v>
      </c>
      <c r="H16" s="49" t="s">
        <v>2052</v>
      </c>
    </row>
    <row r="17" spans="1:8">
      <c r="A17" s="2">
        <v>12</v>
      </c>
      <c r="B17" s="2" t="s">
        <v>2031</v>
      </c>
      <c r="C17" s="2">
        <v>12.1</v>
      </c>
      <c r="D17" s="2" t="s">
        <v>2031</v>
      </c>
      <c r="E17" s="2" t="s">
        <v>2032</v>
      </c>
      <c r="F17" s="2" t="s">
        <v>2031</v>
      </c>
      <c r="G17" s="49" t="s">
        <v>2053</v>
      </c>
      <c r="H17" s="49" t="s">
        <v>2054</v>
      </c>
    </row>
    <row r="18" spans="1:8">
      <c r="A18" s="2">
        <v>12</v>
      </c>
      <c r="B18" s="2" t="s">
        <v>2031</v>
      </c>
      <c r="C18" s="2">
        <v>12.1</v>
      </c>
      <c r="D18" s="2" t="s">
        <v>2031</v>
      </c>
      <c r="E18" s="2" t="s">
        <v>2032</v>
      </c>
      <c r="F18" s="2" t="s">
        <v>2031</v>
      </c>
      <c r="G18" s="49" t="s">
        <v>2055</v>
      </c>
      <c r="H18" s="49" t="s">
        <v>2056</v>
      </c>
    </row>
    <row r="19" spans="1:8">
      <c r="A19" s="2">
        <v>12</v>
      </c>
      <c r="B19" s="2" t="s">
        <v>2031</v>
      </c>
      <c r="C19" s="2">
        <v>12.1</v>
      </c>
      <c r="D19" s="2" t="s">
        <v>2031</v>
      </c>
      <c r="E19" s="2" t="s">
        <v>2032</v>
      </c>
      <c r="F19" s="2" t="s">
        <v>2031</v>
      </c>
      <c r="G19" s="49" t="s">
        <v>2057</v>
      </c>
      <c r="H19" s="49" t="s">
        <v>2058</v>
      </c>
    </row>
    <row r="20" spans="1:8">
      <c r="A20" s="2">
        <v>13</v>
      </c>
      <c r="B20" s="2" t="s">
        <v>464</v>
      </c>
      <c r="C20" s="2">
        <v>13.1</v>
      </c>
      <c r="D20" s="2" t="s">
        <v>2059</v>
      </c>
      <c r="E20" s="2" t="s">
        <v>2060</v>
      </c>
      <c r="F20" s="2" t="s">
        <v>2059</v>
      </c>
      <c r="G20" s="49" t="s">
        <v>2061</v>
      </c>
      <c r="H20" s="49" t="s">
        <v>2059</v>
      </c>
    </row>
    <row r="21" spans="1:8">
      <c r="A21" s="2">
        <v>13</v>
      </c>
      <c r="B21" s="2" t="s">
        <v>464</v>
      </c>
      <c r="C21" s="2">
        <v>13.2</v>
      </c>
      <c r="D21" s="2" t="s">
        <v>2062</v>
      </c>
      <c r="E21" s="2" t="s">
        <v>2063</v>
      </c>
      <c r="F21" s="2" t="s">
        <v>2062</v>
      </c>
      <c r="G21" s="49" t="s">
        <v>2064</v>
      </c>
      <c r="H21" s="49" t="s">
        <v>2062</v>
      </c>
    </row>
    <row r="22" spans="1:8">
      <c r="A22" s="2">
        <v>13</v>
      </c>
      <c r="B22" s="2" t="s">
        <v>464</v>
      </c>
      <c r="C22" s="2">
        <v>13.3</v>
      </c>
      <c r="D22" s="2" t="s">
        <v>2065</v>
      </c>
      <c r="E22" s="2" t="s">
        <v>2066</v>
      </c>
      <c r="F22" s="2" t="s">
        <v>2065</v>
      </c>
      <c r="G22" s="49" t="s">
        <v>2067</v>
      </c>
      <c r="H22" s="49" t="s">
        <v>2065</v>
      </c>
    </row>
    <row r="23" spans="1:8">
      <c r="A23" s="2">
        <v>13</v>
      </c>
      <c r="B23" s="2" t="s">
        <v>464</v>
      </c>
      <c r="C23" s="2">
        <v>13.4</v>
      </c>
      <c r="D23" s="2" t="s">
        <v>2068</v>
      </c>
      <c r="E23" s="2" t="s">
        <v>2069</v>
      </c>
      <c r="F23" s="2" t="s">
        <v>2068</v>
      </c>
      <c r="G23" s="49" t="s">
        <v>2070</v>
      </c>
      <c r="H23" s="49" t="s">
        <v>2068</v>
      </c>
    </row>
    <row r="24" spans="1:8">
      <c r="A24" s="2">
        <v>14</v>
      </c>
      <c r="B24" s="2" t="s">
        <v>2071</v>
      </c>
      <c r="C24" s="2">
        <v>14.1</v>
      </c>
      <c r="D24" s="2" t="s">
        <v>2072</v>
      </c>
      <c r="E24" s="2" t="s">
        <v>2073</v>
      </c>
      <c r="F24" s="2" t="s">
        <v>2072</v>
      </c>
      <c r="G24" s="49" t="s">
        <v>2074</v>
      </c>
      <c r="H24" s="49" t="s">
        <v>2072</v>
      </c>
    </row>
    <row r="25" spans="1:8">
      <c r="A25" s="2">
        <v>14</v>
      </c>
      <c r="B25" s="2" t="s">
        <v>2071</v>
      </c>
      <c r="C25" s="2">
        <v>14.2</v>
      </c>
      <c r="D25" s="2" t="s">
        <v>2075</v>
      </c>
      <c r="E25" s="2" t="s">
        <v>2076</v>
      </c>
      <c r="F25" s="2" t="s">
        <v>2075</v>
      </c>
      <c r="G25" s="49" t="s">
        <v>2077</v>
      </c>
      <c r="H25" s="49" t="s">
        <v>2075</v>
      </c>
    </row>
    <row r="42" spans="8:8">
      <c r="H42" s="50"/>
    </row>
    <row r="94" spans="8:8">
      <c r="H94" s="50"/>
    </row>
    <row r="95" spans="8:8">
      <c r="H95" s="50"/>
    </row>
    <row r="96" spans="8:8">
      <c r="H96" s="50"/>
    </row>
    <row r="97" spans="8:8">
      <c r="H97" s="50"/>
    </row>
    <row r="98" spans="8:8">
      <c r="H98" s="50"/>
    </row>
    <row r="99" spans="8:8">
      <c r="H99" s="50"/>
    </row>
    <row r="100" spans="8:8">
      <c r="H100" s="50"/>
    </row>
    <row r="101" spans="8:8">
      <c r="H101" s="50"/>
    </row>
    <row r="102" spans="8:8">
      <c r="H102" s="50"/>
    </row>
    <row r="103" spans="8:8">
      <c r="H103" s="50"/>
    </row>
    <row r="104" spans="8:8" ht="15" customHeight="1">
      <c r="H104" s="50"/>
    </row>
    <row r="105" spans="8:8">
      <c r="H105" s="50"/>
    </row>
    <row r="106" spans="8:8">
      <c r="H106" s="50"/>
    </row>
    <row r="107" spans="8:8">
      <c r="H107" s="50"/>
    </row>
    <row r="108" spans="8:8">
      <c r="H108" s="50"/>
    </row>
    <row r="109" spans="8:8">
      <c r="H109" s="50"/>
    </row>
    <row r="110" spans="8:8">
      <c r="H110" s="50"/>
    </row>
    <row r="111" spans="8:8">
      <c r="H111" s="50"/>
    </row>
    <row r="112" spans="8:8">
      <c r="H112" s="50"/>
    </row>
    <row r="113" spans="8:8">
      <c r="H113" s="50"/>
    </row>
    <row r="114" spans="8:8">
      <c r="H114" s="50"/>
    </row>
    <row r="115" spans="8:8">
      <c r="H115" s="50"/>
    </row>
    <row r="116" spans="8:8">
      <c r="H116" s="50"/>
    </row>
    <row r="117" spans="8:8">
      <c r="H117" s="50"/>
    </row>
    <row r="118" spans="8:8">
      <c r="H118" s="50"/>
    </row>
    <row r="119" spans="8:8">
      <c r="H119" s="50"/>
    </row>
    <row r="120" spans="8:8">
      <c r="H120" s="50"/>
    </row>
    <row r="121" spans="8:8">
      <c r="H121" s="50"/>
    </row>
    <row r="122" spans="8:8">
      <c r="H122" s="50"/>
    </row>
    <row r="123" spans="8:8">
      <c r="H123" s="50"/>
    </row>
    <row r="124" spans="8:8">
      <c r="H124" s="50"/>
    </row>
    <row r="125" spans="8:8">
      <c r="H125" s="50"/>
    </row>
    <row r="126" spans="8:8">
      <c r="H126" s="50"/>
    </row>
    <row r="127" spans="8:8">
      <c r="H127" s="50"/>
    </row>
    <row r="128" spans="8:8">
      <c r="H128" s="50"/>
    </row>
    <row r="129" spans="8:8">
      <c r="H129" s="50"/>
    </row>
    <row r="130" spans="8:8">
      <c r="H130" s="50"/>
    </row>
    <row r="131" spans="8:8">
      <c r="H131" s="50"/>
    </row>
    <row r="132" spans="8:8">
      <c r="H132" s="50"/>
    </row>
    <row r="133" spans="8:8">
      <c r="H133" s="50"/>
    </row>
    <row r="134" spans="8:8">
      <c r="H134" s="50"/>
    </row>
    <row r="135" spans="8:8">
      <c r="H135" s="50"/>
    </row>
    <row r="136" spans="8:8">
      <c r="H136" s="50"/>
    </row>
    <row r="137" spans="8:8">
      <c r="H137" s="50"/>
    </row>
    <row r="138" spans="8:8">
      <c r="H138" s="50"/>
    </row>
    <row r="139" spans="8:8">
      <c r="H139" s="50"/>
    </row>
    <row r="140" spans="8:8">
      <c r="H140" s="50"/>
    </row>
    <row r="141" spans="8:8">
      <c r="H141" s="50"/>
    </row>
    <row r="142" spans="8:8">
      <c r="H142" s="50"/>
    </row>
    <row r="143" spans="8:8">
      <c r="H143" s="50"/>
    </row>
    <row r="144" spans="8:8">
      <c r="H144" s="50"/>
    </row>
    <row r="145" spans="8:8">
      <c r="H145" s="50"/>
    </row>
    <row r="146" spans="8:8">
      <c r="H146" s="50"/>
    </row>
    <row r="147" spans="8:8">
      <c r="H147" s="50"/>
    </row>
    <row r="148" spans="8:8">
      <c r="H148" s="50"/>
    </row>
    <row r="149" spans="8:8">
      <c r="H149" s="50"/>
    </row>
    <row r="150" spans="8:8">
      <c r="H150" s="50"/>
    </row>
    <row r="151" spans="8:8">
      <c r="H151" s="50"/>
    </row>
    <row r="152" spans="8:8">
      <c r="H152" s="50"/>
    </row>
    <row r="153" spans="8:8">
      <c r="H153" s="50"/>
    </row>
    <row r="154" spans="8:8">
      <c r="H154" s="50"/>
    </row>
    <row r="155" spans="8:8">
      <c r="H155" s="50"/>
    </row>
    <row r="156" spans="8:8">
      <c r="H156" s="50"/>
    </row>
    <row r="157" spans="8:8">
      <c r="H157" s="50"/>
    </row>
    <row r="158" spans="8:8">
      <c r="H158" s="50"/>
    </row>
    <row r="159" spans="8:8">
      <c r="H159" s="50"/>
    </row>
    <row r="160" spans="8:8">
      <c r="H160" s="50"/>
    </row>
    <row r="161" spans="8:8">
      <c r="H161" s="50"/>
    </row>
    <row r="162" spans="8:8">
      <c r="H162" s="50"/>
    </row>
    <row r="163" spans="8:8">
      <c r="H163" s="50"/>
    </row>
    <row r="164" spans="8:8">
      <c r="H164" s="50"/>
    </row>
    <row r="165" spans="8:8">
      <c r="H165" s="50"/>
    </row>
    <row r="166" spans="8:8">
      <c r="H166" s="50"/>
    </row>
    <row r="167" spans="8:8">
      <c r="H167" s="50"/>
    </row>
    <row r="168" spans="8:8">
      <c r="H168" s="50"/>
    </row>
    <row r="169" spans="8:8">
      <c r="H169" s="50"/>
    </row>
    <row r="170" spans="8:8">
      <c r="H170" s="50"/>
    </row>
    <row r="171" spans="8:8">
      <c r="H171" s="50"/>
    </row>
    <row r="172" spans="8:8">
      <c r="H172" s="50"/>
    </row>
    <row r="173" spans="8:8">
      <c r="H173" s="50"/>
    </row>
    <row r="174" spans="8:8">
      <c r="H174" s="50"/>
    </row>
    <row r="175" spans="8:8">
      <c r="H175" s="50"/>
    </row>
    <row r="176" spans="8:8">
      <c r="H176" s="50"/>
    </row>
    <row r="177" spans="8:8">
      <c r="H177" s="50"/>
    </row>
    <row r="178" spans="8:8">
      <c r="H178" s="50"/>
    </row>
    <row r="179" spans="8:8">
      <c r="H179" s="50"/>
    </row>
    <row r="180" spans="8:8">
      <c r="H180" s="50"/>
    </row>
    <row r="181" spans="8:8">
      <c r="H181" s="50"/>
    </row>
    <row r="182" spans="8:8">
      <c r="H182" s="50"/>
    </row>
    <row r="183" spans="8:8">
      <c r="H183" s="50"/>
    </row>
    <row r="184" spans="8:8">
      <c r="H184" s="50"/>
    </row>
    <row r="185" spans="8:8">
      <c r="H185" s="50"/>
    </row>
    <row r="186" spans="8:8">
      <c r="H186" s="50"/>
    </row>
    <row r="187" spans="8:8">
      <c r="H187" s="50"/>
    </row>
    <row r="188" spans="8:8">
      <c r="H188" s="50"/>
    </row>
    <row r="189" spans="8:8">
      <c r="H189" s="50"/>
    </row>
    <row r="190" spans="8:8">
      <c r="H190" s="50"/>
    </row>
    <row r="191" spans="8:8">
      <c r="H191" s="50"/>
    </row>
    <row r="192" spans="8:8">
      <c r="H192" s="50"/>
    </row>
    <row r="193" spans="8:8">
      <c r="H193" s="50"/>
    </row>
    <row r="194" spans="8:8">
      <c r="H194" s="50"/>
    </row>
    <row r="195" spans="8:8">
      <c r="H195" s="50"/>
    </row>
    <row r="196" spans="8:8">
      <c r="H196" s="50"/>
    </row>
    <row r="197" spans="8:8">
      <c r="H197" s="50"/>
    </row>
    <row r="198" spans="8:8">
      <c r="H198" s="50"/>
    </row>
    <row r="199" spans="8:8">
      <c r="H199" s="50"/>
    </row>
    <row r="202" spans="8:8">
      <c r="H202" s="50"/>
    </row>
    <row r="203" spans="8:8">
      <c r="H203" s="50"/>
    </row>
    <row r="204" spans="8:8">
      <c r="H204" s="50"/>
    </row>
    <row r="205" spans="8:8">
      <c r="H205" s="50"/>
    </row>
    <row r="206" spans="8:8">
      <c r="H206" s="50"/>
    </row>
    <row r="207" spans="8:8">
      <c r="H207" s="50"/>
    </row>
    <row r="208" spans="8:8">
      <c r="H208" s="50"/>
    </row>
    <row r="209" spans="8:8">
      <c r="H209" s="50"/>
    </row>
    <row r="210" spans="8:8">
      <c r="H210" s="50"/>
    </row>
    <row r="211" spans="8:8">
      <c r="H211" s="50"/>
    </row>
    <row r="212" spans="8:8">
      <c r="H212" s="50"/>
    </row>
    <row r="213" spans="8:8">
      <c r="H213" s="50"/>
    </row>
    <row r="214" spans="8:8">
      <c r="H214" s="50"/>
    </row>
    <row r="215" spans="8:8">
      <c r="H215" s="50"/>
    </row>
    <row r="216" spans="8:8">
      <c r="H216" s="50"/>
    </row>
    <row r="217" spans="8:8">
      <c r="H217" s="50"/>
    </row>
    <row r="218" spans="8:8">
      <c r="H218" s="50"/>
    </row>
    <row r="219" spans="8:8">
      <c r="H219" s="50"/>
    </row>
    <row r="220" spans="8:8">
      <c r="H220" s="50"/>
    </row>
    <row r="221" spans="8:8">
      <c r="H221" s="50"/>
    </row>
    <row r="222" spans="8:8">
      <c r="H222" s="50"/>
    </row>
    <row r="223" spans="8:8">
      <c r="H223" s="50"/>
    </row>
    <row r="224" spans="8:8">
      <c r="H224" s="50"/>
    </row>
    <row r="225" spans="8:8">
      <c r="H225" s="50"/>
    </row>
    <row r="226" spans="8:8">
      <c r="H226" s="50"/>
    </row>
    <row r="227" spans="8:8">
      <c r="H227" s="50"/>
    </row>
    <row r="228" spans="8:8">
      <c r="H228" s="50"/>
    </row>
    <row r="229" spans="8:8">
      <c r="H229" s="50"/>
    </row>
    <row r="230" spans="8:8">
      <c r="H230" s="50"/>
    </row>
    <row r="231" spans="8:8">
      <c r="H231" s="50"/>
    </row>
    <row r="232" spans="8:8">
      <c r="H232" s="50"/>
    </row>
    <row r="233" spans="8:8">
      <c r="H233" s="50"/>
    </row>
    <row r="235" spans="8:8">
      <c r="H235" s="50"/>
    </row>
    <row r="236" spans="8:8">
      <c r="H236" s="50"/>
    </row>
    <row r="237" spans="8:8">
      <c r="H237" s="50"/>
    </row>
    <row r="238" spans="8:8">
      <c r="H238" s="50"/>
    </row>
    <row r="239" spans="8:8">
      <c r="H239" s="50"/>
    </row>
    <row r="240" spans="8:8">
      <c r="H240" s="50"/>
    </row>
    <row r="241" spans="8:8">
      <c r="H241" s="50"/>
    </row>
    <row r="242" spans="8:8">
      <c r="H242" s="50"/>
    </row>
    <row r="243" spans="8:8">
      <c r="H243" s="50"/>
    </row>
    <row r="244" spans="8:8">
      <c r="H244" s="50"/>
    </row>
    <row r="245" spans="8:8">
      <c r="H245" s="50"/>
    </row>
    <row r="246" spans="8:8">
      <c r="H246" s="50"/>
    </row>
    <row r="247" spans="8:8">
      <c r="H247" s="50"/>
    </row>
    <row r="248" spans="8:8">
      <c r="H248" s="50"/>
    </row>
    <row r="249" spans="8:8">
      <c r="H249" s="50"/>
    </row>
    <row r="250" spans="8:8">
      <c r="H250" s="50"/>
    </row>
    <row r="251" spans="8:8">
      <c r="H251" s="50"/>
    </row>
    <row r="252" spans="8:8">
      <c r="H252" s="50"/>
    </row>
    <row r="253" spans="8:8">
      <c r="H253" s="50"/>
    </row>
    <row r="254" spans="8:8">
      <c r="H254" s="50"/>
    </row>
    <row r="255" spans="8:8">
      <c r="H255" s="50"/>
    </row>
    <row r="256" spans="8:8">
      <c r="H256" s="50"/>
    </row>
    <row r="257" spans="8:8">
      <c r="H257" s="50"/>
    </row>
    <row r="258" spans="8:8">
      <c r="H258" s="50"/>
    </row>
    <row r="259" spans="8:8">
      <c r="H259" s="50"/>
    </row>
    <row r="260" spans="8:8">
      <c r="H260" s="50"/>
    </row>
    <row r="261" spans="8:8">
      <c r="H261" s="50"/>
    </row>
    <row r="262" spans="8:8">
      <c r="H262" s="50"/>
    </row>
    <row r="263" spans="8:8">
      <c r="H263" s="50"/>
    </row>
    <row r="264" spans="8:8">
      <c r="H264" s="50"/>
    </row>
    <row r="265" spans="8:8">
      <c r="H265" s="50"/>
    </row>
    <row r="266" spans="8:8">
      <c r="H266" s="50"/>
    </row>
    <row r="267" spans="8:8">
      <c r="H267" s="50"/>
    </row>
    <row r="268" spans="8:8">
      <c r="H268" s="50"/>
    </row>
    <row r="269" spans="8:8">
      <c r="H269" s="50"/>
    </row>
    <row r="270" spans="8:8">
      <c r="H270" s="50"/>
    </row>
    <row r="271" spans="8:8">
      <c r="H271" s="50"/>
    </row>
    <row r="272" spans="8:8">
      <c r="H272" s="50"/>
    </row>
    <row r="273" spans="8:8">
      <c r="H273" s="50"/>
    </row>
    <row r="274" spans="8:8">
      <c r="H274" s="50"/>
    </row>
    <row r="275" spans="8:8">
      <c r="H275" s="50"/>
    </row>
    <row r="276" spans="8:8">
      <c r="H276" s="50"/>
    </row>
    <row r="277" spans="8:8">
      <c r="H277" s="50"/>
    </row>
    <row r="278" spans="8:8">
      <c r="H278" s="50"/>
    </row>
    <row r="279" spans="8:8">
      <c r="H279" s="50"/>
    </row>
    <row r="280" spans="8:8">
      <c r="H280" s="50"/>
    </row>
    <row r="281" spans="8:8">
      <c r="H281" s="50"/>
    </row>
    <row r="282" spans="8:8">
      <c r="H282" s="50"/>
    </row>
    <row r="283" spans="8:8">
      <c r="H283" s="50"/>
    </row>
    <row r="284" spans="8:8">
      <c r="H284" s="50"/>
    </row>
    <row r="285" spans="8:8">
      <c r="H285" s="50"/>
    </row>
    <row r="286" spans="8:8">
      <c r="H286" s="50"/>
    </row>
    <row r="287" spans="8:8">
      <c r="H287" s="50"/>
    </row>
    <row r="288" spans="8:8">
      <c r="H288" s="50"/>
    </row>
    <row r="289" spans="8:8">
      <c r="H289" s="50"/>
    </row>
    <row r="290" spans="8:8">
      <c r="H290" s="50"/>
    </row>
    <row r="291" spans="8:8">
      <c r="H291" s="50"/>
    </row>
    <row r="292" spans="8:8">
      <c r="H292" s="50"/>
    </row>
    <row r="293" spans="8:8">
      <c r="H293" s="50"/>
    </row>
    <row r="294" spans="8:8">
      <c r="H294" s="50"/>
    </row>
    <row r="295" spans="8:8">
      <c r="H295" s="50"/>
    </row>
    <row r="296" spans="8:8">
      <c r="H296" s="50"/>
    </row>
    <row r="297" spans="8:8">
      <c r="H297" s="50"/>
    </row>
    <row r="298" spans="8:8">
      <c r="H298" s="50"/>
    </row>
    <row r="299" spans="8:8">
      <c r="H299" s="50"/>
    </row>
    <row r="300" spans="8:8">
      <c r="H300" s="50"/>
    </row>
    <row r="301" spans="8:8">
      <c r="H301" s="50"/>
    </row>
    <row r="302" spans="8:8">
      <c r="H302" s="50"/>
    </row>
    <row r="303" spans="8:8">
      <c r="H303" s="50"/>
    </row>
    <row r="304" spans="8:8">
      <c r="H304" s="50"/>
    </row>
    <row r="305" spans="8:8">
      <c r="H305" s="50"/>
    </row>
    <row r="306" spans="8:8">
      <c r="H306" s="50"/>
    </row>
    <row r="307" spans="8:8">
      <c r="H307" s="50"/>
    </row>
    <row r="308" spans="8:8">
      <c r="H308" s="50"/>
    </row>
    <row r="309" spans="8:8">
      <c r="H309" s="50"/>
    </row>
    <row r="310" spans="8:8">
      <c r="H310" s="50"/>
    </row>
    <row r="311" spans="8:8">
      <c r="H311" s="50"/>
    </row>
    <row r="312" spans="8:8">
      <c r="H312" s="50"/>
    </row>
    <row r="313" spans="8:8">
      <c r="H313" s="50"/>
    </row>
    <row r="314" spans="8:8">
      <c r="H314" s="50"/>
    </row>
    <row r="315" spans="8:8">
      <c r="H315" s="50"/>
    </row>
    <row r="316" spans="8:8">
      <c r="H316" s="50"/>
    </row>
    <row r="317" spans="8:8">
      <c r="H317" s="50"/>
    </row>
    <row r="318" spans="8:8">
      <c r="H318" s="50"/>
    </row>
    <row r="319" spans="8:8">
      <c r="H319" s="50"/>
    </row>
    <row r="320" spans="8:8">
      <c r="H320" s="50"/>
    </row>
    <row r="321" spans="8:8">
      <c r="H321" s="50"/>
    </row>
    <row r="322" spans="8:8">
      <c r="H322" s="50"/>
    </row>
    <row r="323" spans="8:8">
      <c r="H323" s="50"/>
    </row>
    <row r="324" spans="8:8">
      <c r="H324" s="50"/>
    </row>
    <row r="325" spans="8:8">
      <c r="H325" s="50"/>
    </row>
    <row r="326" spans="8:8">
      <c r="H326" s="50"/>
    </row>
    <row r="327" spans="8:8">
      <c r="H327" s="50"/>
    </row>
    <row r="328" spans="8:8">
      <c r="H328" s="50"/>
    </row>
    <row r="329" spans="8:8">
      <c r="H329" s="50"/>
    </row>
    <row r="330" spans="8:8">
      <c r="H330" s="50"/>
    </row>
    <row r="331" spans="8:8">
      <c r="H331" s="50"/>
    </row>
    <row r="332" spans="8:8">
      <c r="H332" s="50"/>
    </row>
    <row r="333" spans="8:8">
      <c r="H333" s="50"/>
    </row>
    <row r="334" spans="8:8">
      <c r="H334" s="50"/>
    </row>
    <row r="335" spans="8:8">
      <c r="H335" s="50"/>
    </row>
    <row r="336" spans="8:8">
      <c r="H336" s="50"/>
    </row>
    <row r="337" spans="8:8">
      <c r="H337" s="50"/>
    </row>
    <row r="338" spans="8:8">
      <c r="H338" s="50"/>
    </row>
    <row r="339" spans="8:8">
      <c r="H339" s="50"/>
    </row>
    <row r="340" spans="8:8">
      <c r="H340" s="50"/>
    </row>
    <row r="341" spans="8:8">
      <c r="H341" s="50"/>
    </row>
    <row r="342" spans="8:8">
      <c r="H342" s="50"/>
    </row>
    <row r="343" spans="8:8">
      <c r="H343" s="50"/>
    </row>
    <row r="344" spans="8:8">
      <c r="H344" s="50"/>
    </row>
    <row r="345" spans="8:8">
      <c r="H345" s="50"/>
    </row>
    <row r="346" spans="8:8">
      <c r="H346" s="50"/>
    </row>
    <row r="347" spans="8:8">
      <c r="H347" s="50"/>
    </row>
    <row r="348" spans="8:8">
      <c r="H348" s="50"/>
    </row>
    <row r="349" spans="8:8">
      <c r="H349" s="50"/>
    </row>
    <row r="350" spans="8:8">
      <c r="H350" s="50"/>
    </row>
    <row r="351" spans="8:8">
      <c r="H351" s="50"/>
    </row>
    <row r="352" spans="8:8">
      <c r="H352" s="50"/>
    </row>
    <row r="353" spans="3:8">
      <c r="H353" s="50"/>
    </row>
    <row r="355" spans="3:8">
      <c r="H355" s="50"/>
    </row>
    <row r="356" spans="3:8">
      <c r="H356" s="50"/>
    </row>
    <row r="357" spans="3:8">
      <c r="H357" s="50"/>
    </row>
    <row r="358" spans="3:8">
      <c r="H358" s="50"/>
    </row>
    <row r="359" spans="3:8">
      <c r="H359" s="50"/>
    </row>
    <row r="360" spans="3:8">
      <c r="C360" s="51"/>
      <c r="H360" s="50"/>
    </row>
    <row r="361" spans="3:8">
      <c r="C361" s="51"/>
      <c r="H361" s="50"/>
    </row>
    <row r="362" spans="3:8">
      <c r="C362" s="51"/>
      <c r="H362" s="50"/>
    </row>
    <row r="363" spans="3:8">
      <c r="C363" s="51"/>
      <c r="H363" s="50"/>
    </row>
    <row r="364" spans="3:8">
      <c r="C364" s="51"/>
      <c r="H364" s="50"/>
    </row>
    <row r="365" spans="3:8">
      <c r="C365" s="51"/>
      <c r="H365" s="50"/>
    </row>
    <row r="366" spans="3:8">
      <c r="C366" s="51"/>
      <c r="H366" s="50"/>
    </row>
    <row r="367" spans="3:8">
      <c r="C367" s="51"/>
      <c r="H367" s="50"/>
    </row>
    <row r="368" spans="3:8">
      <c r="C368" s="51"/>
      <c r="H368" s="50"/>
    </row>
    <row r="369" spans="3:8">
      <c r="C369" s="51"/>
      <c r="H369" s="50"/>
    </row>
    <row r="370" spans="3:8">
      <c r="C370" s="51"/>
      <c r="H370" s="50"/>
    </row>
    <row r="371" spans="3:8">
      <c r="C371" s="51"/>
      <c r="H371" s="50"/>
    </row>
    <row r="372" spans="3:8">
      <c r="C372" s="51"/>
      <c r="H372" s="50"/>
    </row>
    <row r="373" spans="3:8">
      <c r="C373" s="51"/>
      <c r="H373" s="50"/>
    </row>
    <row r="374" spans="3:8">
      <c r="C374" s="51"/>
      <c r="H374" s="50"/>
    </row>
    <row r="375" spans="3:8">
      <c r="C375" s="51"/>
      <c r="H375" s="50"/>
    </row>
    <row r="376" spans="3:8">
      <c r="C376" s="51"/>
      <c r="H376" s="50"/>
    </row>
    <row r="377" spans="3:8">
      <c r="C377" s="51"/>
      <c r="H377" s="50"/>
    </row>
    <row r="378" spans="3:8">
      <c r="C378" s="51"/>
      <c r="H378" s="50"/>
    </row>
    <row r="379" spans="3:8">
      <c r="C379" s="51"/>
      <c r="H379" s="50"/>
    </row>
    <row r="380" spans="3:8">
      <c r="C380" s="51"/>
      <c r="H380" s="50"/>
    </row>
    <row r="381" spans="3:8">
      <c r="C381" s="51"/>
      <c r="H381" s="50"/>
    </row>
    <row r="382" spans="3:8">
      <c r="C382" s="51"/>
      <c r="H382" s="50"/>
    </row>
    <row r="383" spans="3:8">
      <c r="C383" s="51"/>
      <c r="H383" s="50"/>
    </row>
    <row r="384" spans="3:8">
      <c r="C384" s="51"/>
      <c r="H384" s="50"/>
    </row>
    <row r="385" spans="3:8">
      <c r="C385" s="51"/>
      <c r="H385" s="50"/>
    </row>
    <row r="386" spans="3:8">
      <c r="C386" s="51"/>
      <c r="H386" s="50"/>
    </row>
    <row r="387" spans="3:8">
      <c r="C387" s="51"/>
      <c r="H387" s="50"/>
    </row>
    <row r="388" spans="3:8">
      <c r="C388" s="51"/>
      <c r="H388" s="50"/>
    </row>
    <row r="389" spans="3:8">
      <c r="C389" s="51"/>
      <c r="H389" s="50"/>
    </row>
    <row r="390" spans="3:8">
      <c r="C390" s="51"/>
      <c r="H390" s="50"/>
    </row>
    <row r="391" spans="3:8">
      <c r="C391" s="51"/>
      <c r="H391" s="50"/>
    </row>
    <row r="392" spans="3:8">
      <c r="C392" s="51"/>
      <c r="H392" s="50"/>
    </row>
    <row r="393" spans="3:8">
      <c r="C393" s="51"/>
      <c r="H393" s="50"/>
    </row>
    <row r="394" spans="3:8">
      <c r="C394" s="51"/>
      <c r="H394" s="50"/>
    </row>
    <row r="395" spans="3:8">
      <c r="C395" s="51"/>
      <c r="H395" s="50"/>
    </row>
    <row r="396" spans="3:8">
      <c r="C396" s="51"/>
      <c r="H396" s="50"/>
    </row>
    <row r="397" spans="3:8">
      <c r="C397" s="51"/>
      <c r="H397" s="50"/>
    </row>
    <row r="398" spans="3:8">
      <c r="C398" s="51"/>
      <c r="H398" s="50"/>
    </row>
    <row r="399" spans="3:8">
      <c r="C399" s="51"/>
      <c r="H399" s="50"/>
    </row>
    <row r="400" spans="3:8">
      <c r="C400" s="51"/>
      <c r="H400" s="50"/>
    </row>
    <row r="401" spans="3:8">
      <c r="C401" s="51"/>
      <c r="H401" s="50"/>
    </row>
    <row r="402" spans="3:8">
      <c r="C402" s="51"/>
      <c r="H402" s="50"/>
    </row>
    <row r="403" spans="3:8">
      <c r="H403" s="50"/>
    </row>
    <row r="404" spans="3:8">
      <c r="H404" s="50"/>
    </row>
    <row r="405" spans="3:8">
      <c r="H405" s="50"/>
    </row>
    <row r="406" spans="3:8">
      <c r="H406" s="50"/>
    </row>
    <row r="407" spans="3:8">
      <c r="H407" s="50"/>
    </row>
    <row r="408" spans="3:8">
      <c r="H408" s="50"/>
    </row>
    <row r="409" spans="3:8">
      <c r="H409" s="50"/>
    </row>
    <row r="410" spans="3:8">
      <c r="H410" s="50"/>
    </row>
    <row r="411" spans="3:8">
      <c r="H411" s="50"/>
    </row>
    <row r="412" spans="3:8">
      <c r="H412" s="50"/>
    </row>
    <row r="413" spans="3:8">
      <c r="H413" s="50"/>
    </row>
    <row r="414" spans="3:8">
      <c r="H414" s="50"/>
    </row>
    <row r="415" spans="3:8">
      <c r="H415" s="50"/>
    </row>
    <row r="416" spans="3:8">
      <c r="H416" s="50"/>
    </row>
    <row r="417" spans="8:8">
      <c r="H417" s="50"/>
    </row>
    <row r="418" spans="8:8">
      <c r="H418" s="50"/>
    </row>
    <row r="419" spans="8:8">
      <c r="H419" s="50"/>
    </row>
    <row r="420" spans="8:8">
      <c r="H420" s="50"/>
    </row>
    <row r="421" spans="8:8">
      <c r="H421" s="50"/>
    </row>
    <row r="422" spans="8:8">
      <c r="H422" s="50"/>
    </row>
    <row r="423" spans="8:8">
      <c r="H423" s="50"/>
    </row>
    <row r="424" spans="8:8">
      <c r="H424" s="50"/>
    </row>
    <row r="425" spans="8:8">
      <c r="H425" s="50"/>
    </row>
    <row r="426" spans="8:8">
      <c r="H426" s="50"/>
    </row>
    <row r="427" spans="8:8">
      <c r="H427" s="50"/>
    </row>
    <row r="428" spans="8:8">
      <c r="H428" s="50"/>
    </row>
    <row r="429" spans="8:8">
      <c r="H429" s="50"/>
    </row>
    <row r="430" spans="8:8">
      <c r="H430" s="50"/>
    </row>
    <row r="431" spans="8:8">
      <c r="H431" s="50"/>
    </row>
    <row r="432" spans="8:8">
      <c r="H432" s="50"/>
    </row>
    <row r="433" spans="8:8">
      <c r="H433" s="50"/>
    </row>
    <row r="434" spans="8:8">
      <c r="H434" s="50"/>
    </row>
    <row r="435" spans="8:8">
      <c r="H435" s="50"/>
    </row>
    <row r="436" spans="8:8">
      <c r="H436" s="50"/>
    </row>
    <row r="437" spans="8:8">
      <c r="H437" s="50"/>
    </row>
    <row r="438" spans="8:8">
      <c r="H438" s="50"/>
    </row>
    <row r="439" spans="8:8">
      <c r="H439" s="50"/>
    </row>
    <row r="440" spans="8:8">
      <c r="H440" s="50"/>
    </row>
    <row r="441" spans="8:8">
      <c r="H441" s="50"/>
    </row>
    <row r="442" spans="8:8">
      <c r="H442" s="50"/>
    </row>
    <row r="443" spans="8:8">
      <c r="H443" s="50"/>
    </row>
    <row r="444" spans="8:8">
      <c r="H444" s="50"/>
    </row>
    <row r="445" spans="8:8">
      <c r="H445" s="50"/>
    </row>
    <row r="446" spans="8:8">
      <c r="H446" s="50"/>
    </row>
    <row r="447" spans="8:8">
      <c r="H447" s="50"/>
    </row>
    <row r="448" spans="8:8">
      <c r="H448" s="50"/>
    </row>
    <row r="449" spans="8:8">
      <c r="H449" s="50"/>
    </row>
    <row r="450" spans="8:8">
      <c r="H450" s="50"/>
    </row>
    <row r="451" spans="8:8">
      <c r="H451" s="50"/>
    </row>
    <row r="452" spans="8:8">
      <c r="H452" s="50"/>
    </row>
    <row r="453" spans="8:8">
      <c r="H453" s="50"/>
    </row>
    <row r="454" spans="8:8">
      <c r="H454" s="50"/>
    </row>
    <row r="455" spans="8:8">
      <c r="H455" s="50"/>
    </row>
    <row r="456" spans="8:8">
      <c r="H456" s="50"/>
    </row>
    <row r="457" spans="8:8">
      <c r="H457" s="50"/>
    </row>
    <row r="458" spans="8:8">
      <c r="H458" s="50"/>
    </row>
    <row r="459" spans="8:8">
      <c r="H459" s="50"/>
    </row>
    <row r="460" spans="8:8">
      <c r="H460" s="50"/>
    </row>
    <row r="461" spans="8:8">
      <c r="H461" s="50"/>
    </row>
    <row r="463" spans="8:8">
      <c r="H463" s="50"/>
    </row>
    <row r="464" spans="8:8">
      <c r="H464" s="50"/>
    </row>
    <row r="465" spans="8:8">
      <c r="H465" s="50"/>
    </row>
    <row r="466" spans="8:8">
      <c r="H466" s="50"/>
    </row>
    <row r="467" spans="8:8">
      <c r="H467" s="50"/>
    </row>
    <row r="468" spans="8:8">
      <c r="H468" s="50"/>
    </row>
    <row r="469" spans="8:8">
      <c r="H469" s="50"/>
    </row>
    <row r="470" spans="8:8">
      <c r="H470" s="50"/>
    </row>
    <row r="471" spans="8:8">
      <c r="H471" s="50"/>
    </row>
    <row r="472" spans="8:8">
      <c r="H472" s="50"/>
    </row>
    <row r="473" spans="8:8">
      <c r="H473" s="50"/>
    </row>
    <row r="474" spans="8:8">
      <c r="H474" s="50"/>
    </row>
    <row r="476" spans="8:8">
      <c r="H476" s="50"/>
    </row>
    <row r="477" spans="8:8">
      <c r="H477" s="50"/>
    </row>
    <row r="478" spans="8:8">
      <c r="H478" s="50"/>
    </row>
    <row r="479" spans="8:8">
      <c r="H479" s="50"/>
    </row>
    <row r="480" spans="8:8">
      <c r="H480" s="50"/>
    </row>
    <row r="481" spans="8:8">
      <c r="H481" s="50"/>
    </row>
    <row r="482" spans="8:8">
      <c r="H482" s="50"/>
    </row>
    <row r="483" spans="8:8">
      <c r="H483" s="50"/>
    </row>
    <row r="484" spans="8:8">
      <c r="H484" s="50"/>
    </row>
    <row r="485" spans="8:8">
      <c r="H485" s="50"/>
    </row>
    <row r="486" spans="8:8">
      <c r="H486" s="50"/>
    </row>
    <row r="487" spans="8:8">
      <c r="H487" s="50"/>
    </row>
    <row r="488" spans="8:8">
      <c r="H488" s="50"/>
    </row>
    <row r="489" spans="8:8">
      <c r="H489" s="50"/>
    </row>
    <row r="490" spans="8:8">
      <c r="H490" s="50"/>
    </row>
    <row r="491" spans="8:8">
      <c r="H491" s="50"/>
    </row>
    <row r="492" spans="8:8">
      <c r="H492" s="50"/>
    </row>
    <row r="493" spans="8:8">
      <c r="H493" s="50"/>
    </row>
    <row r="494" spans="8:8">
      <c r="H494" s="50"/>
    </row>
    <row r="495" spans="8:8">
      <c r="H495" s="50"/>
    </row>
    <row r="496" spans="8:8">
      <c r="H496" s="50"/>
    </row>
    <row r="497" spans="8:8">
      <c r="H497" s="50"/>
    </row>
    <row r="498" spans="8:8">
      <c r="H498" s="50"/>
    </row>
    <row r="499" spans="8:8">
      <c r="H499" s="50"/>
    </row>
    <row r="500" spans="8:8">
      <c r="H500" s="50"/>
    </row>
    <row r="501" spans="8:8">
      <c r="H501" s="50"/>
    </row>
    <row r="502" spans="8:8">
      <c r="H502" s="50"/>
    </row>
    <row r="503" spans="8:8">
      <c r="H503" s="50"/>
    </row>
    <row r="504" spans="8:8">
      <c r="H504" s="50"/>
    </row>
    <row r="505" spans="8:8">
      <c r="H505" s="50"/>
    </row>
    <row r="506" spans="8:8">
      <c r="H506" s="50"/>
    </row>
    <row r="507" spans="8:8">
      <c r="H507" s="50"/>
    </row>
    <row r="508" spans="8:8">
      <c r="H508" s="50"/>
    </row>
    <row r="509" spans="8:8">
      <c r="H509" s="50"/>
    </row>
    <row r="510" spans="8:8">
      <c r="H510" s="50"/>
    </row>
    <row r="511" spans="8:8">
      <c r="H511" s="50"/>
    </row>
    <row r="512" spans="8:8">
      <c r="H512" s="50"/>
    </row>
    <row r="513" spans="8:8">
      <c r="H513" s="50"/>
    </row>
    <row r="514" spans="8:8">
      <c r="H514" s="50"/>
    </row>
    <row r="515" spans="8:8">
      <c r="H515" s="50"/>
    </row>
    <row r="516" spans="8:8">
      <c r="H516" s="50"/>
    </row>
    <row r="517" spans="8:8">
      <c r="H517" s="50"/>
    </row>
    <row r="518" spans="8:8">
      <c r="H518" s="50"/>
    </row>
    <row r="519" spans="8:8">
      <c r="H519" s="50"/>
    </row>
    <row r="520" spans="8:8">
      <c r="H520" s="50"/>
    </row>
    <row r="521" spans="8:8">
      <c r="H521" s="50"/>
    </row>
    <row r="522" spans="8:8">
      <c r="H522" s="50"/>
    </row>
    <row r="523" spans="8:8">
      <c r="H523" s="50"/>
    </row>
    <row r="524" spans="8:8">
      <c r="H524" s="50"/>
    </row>
    <row r="525" spans="8:8">
      <c r="H525" s="50"/>
    </row>
    <row r="526" spans="8:8">
      <c r="H526" s="50"/>
    </row>
    <row r="527" spans="8:8">
      <c r="H527" s="50"/>
    </row>
    <row r="528" spans="8:8">
      <c r="H528" s="50"/>
    </row>
    <row r="529" spans="8:8">
      <c r="H529" s="50"/>
    </row>
    <row r="530" spans="8:8">
      <c r="H530" s="50"/>
    </row>
    <row r="531" spans="8:8">
      <c r="H531" s="50"/>
    </row>
    <row r="532" spans="8:8">
      <c r="H532" s="50"/>
    </row>
    <row r="533" spans="8:8">
      <c r="H533" s="50"/>
    </row>
    <row r="534" spans="8:8">
      <c r="H534" s="50"/>
    </row>
    <row r="535" spans="8:8">
      <c r="H535" s="50"/>
    </row>
    <row r="536" spans="8:8">
      <c r="H536" s="50"/>
    </row>
    <row r="537" spans="8:8">
      <c r="H537" s="50"/>
    </row>
    <row r="538" spans="8:8">
      <c r="H538" s="50"/>
    </row>
    <row r="539" spans="8:8">
      <c r="H539" s="50"/>
    </row>
    <row r="540" spans="8:8">
      <c r="H540" s="50"/>
    </row>
    <row r="541" spans="8:8">
      <c r="H541" s="50"/>
    </row>
    <row r="542" spans="8:8">
      <c r="H542" s="50"/>
    </row>
    <row r="543" spans="8:8">
      <c r="H543" s="50"/>
    </row>
    <row r="544" spans="8:8">
      <c r="H544" s="50"/>
    </row>
    <row r="545" spans="8:8">
      <c r="H545" s="50"/>
    </row>
    <row r="546" spans="8:8">
      <c r="H546" s="50"/>
    </row>
    <row r="547" spans="8:8">
      <c r="H547" s="50"/>
    </row>
    <row r="548" spans="8:8">
      <c r="H548" s="50"/>
    </row>
    <row r="549" spans="8:8">
      <c r="H549" s="50"/>
    </row>
    <row r="550" spans="8:8">
      <c r="H550" s="50"/>
    </row>
    <row r="551" spans="8:8">
      <c r="H551" s="50"/>
    </row>
    <row r="552" spans="8:8">
      <c r="H552" s="50"/>
    </row>
    <row r="553" spans="8:8">
      <c r="H553" s="50"/>
    </row>
    <row r="554" spans="8:8">
      <c r="H554" s="50"/>
    </row>
    <row r="555" spans="8:8">
      <c r="H555" s="50"/>
    </row>
    <row r="556" spans="8:8">
      <c r="H556" s="50"/>
    </row>
    <row r="557" spans="8:8">
      <c r="H557" s="50"/>
    </row>
    <row r="558" spans="8:8">
      <c r="H558" s="50"/>
    </row>
    <row r="559" spans="8:8">
      <c r="H559" s="50"/>
    </row>
    <row r="560" spans="8:8">
      <c r="H560" s="50"/>
    </row>
    <row r="562" spans="8:8">
      <c r="H562" s="50"/>
    </row>
    <row r="563" spans="8:8">
      <c r="H563" s="50"/>
    </row>
    <row r="564" spans="8:8">
      <c r="H564" s="50"/>
    </row>
    <row r="565" spans="8:8">
      <c r="H565" s="50"/>
    </row>
    <row r="566" spans="8:8">
      <c r="H566" s="50"/>
    </row>
    <row r="567" spans="8:8">
      <c r="H567" s="50"/>
    </row>
    <row r="568" spans="8:8">
      <c r="H568" s="50"/>
    </row>
    <row r="569" spans="8:8">
      <c r="H569" s="50"/>
    </row>
    <row r="570" spans="8:8">
      <c r="H570" s="50"/>
    </row>
    <row r="571" spans="8:8">
      <c r="H571" s="50"/>
    </row>
    <row r="572" spans="8:8">
      <c r="H572" s="50"/>
    </row>
    <row r="573" spans="8:8">
      <c r="H573" s="50"/>
    </row>
    <row r="574" spans="8:8">
      <c r="H574" s="50"/>
    </row>
    <row r="575" spans="8:8">
      <c r="H575" s="50"/>
    </row>
    <row r="576" spans="8:8">
      <c r="H576" s="50"/>
    </row>
    <row r="577" spans="8:8">
      <c r="H577" s="50"/>
    </row>
    <row r="578" spans="8:8">
      <c r="H578" s="50"/>
    </row>
    <row r="579" spans="8:8">
      <c r="H579" s="50"/>
    </row>
    <row r="580" spans="8:8">
      <c r="H580" s="50"/>
    </row>
    <row r="581" spans="8:8">
      <c r="H581" s="50"/>
    </row>
    <row r="582" spans="8:8">
      <c r="H582" s="50"/>
    </row>
    <row r="583" spans="8:8">
      <c r="H583" s="50"/>
    </row>
    <row r="584" spans="8:8">
      <c r="H584" s="50"/>
    </row>
    <row r="585" spans="8:8">
      <c r="H585" s="50"/>
    </row>
    <row r="586" spans="8:8">
      <c r="H586" s="50"/>
    </row>
    <row r="587" spans="8:8">
      <c r="H587" s="50"/>
    </row>
    <row r="588" spans="8:8">
      <c r="H588" s="50"/>
    </row>
    <row r="589" spans="8:8">
      <c r="H589" s="50"/>
    </row>
    <row r="590" spans="8:8">
      <c r="H590" s="50"/>
    </row>
    <row r="591" spans="8:8">
      <c r="H591" s="50"/>
    </row>
    <row r="592" spans="8:8">
      <c r="H592" s="50"/>
    </row>
    <row r="593" spans="8:8">
      <c r="H593" s="50"/>
    </row>
    <row r="594" spans="8:8">
      <c r="H594" s="50"/>
    </row>
    <row r="595" spans="8:8">
      <c r="H595" s="50"/>
    </row>
    <row r="596" spans="8:8">
      <c r="H596" s="50"/>
    </row>
    <row r="597" spans="8:8">
      <c r="H597" s="50"/>
    </row>
    <row r="598" spans="8:8">
      <c r="H598" s="50"/>
    </row>
    <row r="599" spans="8:8">
      <c r="H599" s="50"/>
    </row>
    <row r="600" spans="8:8">
      <c r="H600" s="50"/>
    </row>
    <row r="601" spans="8:8">
      <c r="H601" s="50"/>
    </row>
    <row r="602" spans="8:8">
      <c r="H602" s="50"/>
    </row>
    <row r="603" spans="8:8">
      <c r="H603" s="50"/>
    </row>
    <row r="604" spans="8:8">
      <c r="H604" s="50"/>
    </row>
    <row r="605" spans="8:8">
      <c r="H605" s="50"/>
    </row>
    <row r="606" spans="8:8">
      <c r="H606" s="50"/>
    </row>
    <row r="607" spans="8:8">
      <c r="H607" s="50"/>
    </row>
    <row r="608" spans="8:8">
      <c r="H608" s="50"/>
    </row>
    <row r="609" spans="8:8">
      <c r="H609" s="50"/>
    </row>
    <row r="610" spans="8:8">
      <c r="H610" s="50"/>
    </row>
    <row r="611" spans="8:8">
      <c r="H611" s="50"/>
    </row>
    <row r="612" spans="8:8">
      <c r="H612" s="50"/>
    </row>
    <row r="613" spans="8:8">
      <c r="H613" s="50"/>
    </row>
    <row r="614" spans="8:8">
      <c r="H614" s="50"/>
    </row>
    <row r="615" spans="8:8">
      <c r="H615" s="50"/>
    </row>
    <row r="616" spans="8:8">
      <c r="H616" s="50"/>
    </row>
    <row r="617" spans="8:8">
      <c r="H617" s="50"/>
    </row>
    <row r="618" spans="8:8">
      <c r="H618" s="50"/>
    </row>
    <row r="619" spans="8:8">
      <c r="H619" s="50"/>
    </row>
    <row r="620" spans="8:8">
      <c r="H620" s="50"/>
    </row>
    <row r="621" spans="8:8">
      <c r="H621" s="50"/>
    </row>
    <row r="622" spans="8:8">
      <c r="H622" s="50"/>
    </row>
    <row r="623" spans="8:8">
      <c r="H623" s="50"/>
    </row>
    <row r="624" spans="8:8">
      <c r="H624" s="50"/>
    </row>
    <row r="625" spans="8:8">
      <c r="H625" s="50"/>
    </row>
    <row r="626" spans="8:8">
      <c r="H626" s="50"/>
    </row>
    <row r="627" spans="8:8">
      <c r="H627" s="50"/>
    </row>
    <row r="628" spans="8:8">
      <c r="H628" s="50"/>
    </row>
    <row r="629" spans="8:8">
      <c r="H629" s="50"/>
    </row>
    <row r="630" spans="8:8">
      <c r="H630" s="50"/>
    </row>
    <row r="631" spans="8:8">
      <c r="H631" s="50"/>
    </row>
    <row r="632" spans="8:8">
      <c r="H632" s="50"/>
    </row>
    <row r="633" spans="8:8">
      <c r="H633" s="50"/>
    </row>
    <row r="634" spans="8:8">
      <c r="H634" s="50"/>
    </row>
    <row r="635" spans="8:8">
      <c r="H635" s="50"/>
    </row>
    <row r="636" spans="8:8">
      <c r="H636" s="50"/>
    </row>
    <row r="637" spans="8:8">
      <c r="H637" s="50"/>
    </row>
    <row r="638" spans="8:8">
      <c r="H638" s="50"/>
    </row>
    <row r="639" spans="8:8">
      <c r="H639" s="50"/>
    </row>
    <row r="640" spans="8:8">
      <c r="H640" s="50"/>
    </row>
    <row r="641" spans="8:8">
      <c r="H641" s="50"/>
    </row>
    <row r="642" spans="8:8">
      <c r="H642" s="50"/>
    </row>
    <row r="643" spans="8:8">
      <c r="H643" s="50"/>
    </row>
    <row r="644" spans="8:8">
      <c r="H644" s="50"/>
    </row>
    <row r="645" spans="8:8">
      <c r="H645" s="50"/>
    </row>
    <row r="646" spans="8:8">
      <c r="H646" s="50"/>
    </row>
    <row r="647" spans="8:8">
      <c r="H647" s="50"/>
    </row>
    <row r="648" spans="8:8">
      <c r="H648" s="50"/>
    </row>
    <row r="649" spans="8:8">
      <c r="H649" s="50"/>
    </row>
    <row r="650" spans="8:8">
      <c r="H650" s="50"/>
    </row>
    <row r="651" spans="8:8">
      <c r="H651" s="50"/>
    </row>
    <row r="652" spans="8:8">
      <c r="H652" s="50"/>
    </row>
    <row r="653" spans="8:8">
      <c r="H653" s="50"/>
    </row>
    <row r="654" spans="8:8">
      <c r="H654" s="50"/>
    </row>
    <row r="655" spans="8:8">
      <c r="H655" s="50"/>
    </row>
    <row r="656" spans="8:8">
      <c r="H656" s="50"/>
    </row>
    <row r="657" spans="8:8">
      <c r="H657" s="50"/>
    </row>
    <row r="658" spans="8:8">
      <c r="H658" s="50"/>
    </row>
    <row r="659" spans="8:8">
      <c r="H659" s="50"/>
    </row>
    <row r="660" spans="8:8">
      <c r="H660" s="50"/>
    </row>
    <row r="661" spans="8:8">
      <c r="H661" s="50"/>
    </row>
    <row r="662" spans="8:8">
      <c r="H662" s="50"/>
    </row>
    <row r="663" spans="8:8">
      <c r="H663" s="50"/>
    </row>
    <row r="664" spans="8:8">
      <c r="H664" s="50"/>
    </row>
    <row r="665" spans="8:8">
      <c r="H665" s="50"/>
    </row>
    <row r="666" spans="8:8">
      <c r="H666" s="50"/>
    </row>
    <row r="667" spans="8:8">
      <c r="H667" s="50"/>
    </row>
    <row r="668" spans="8:8">
      <c r="H668" s="50"/>
    </row>
    <row r="669" spans="8:8">
      <c r="H669" s="50"/>
    </row>
    <row r="670" spans="8:8">
      <c r="H670" s="50"/>
    </row>
  </sheetData>
  <autoFilter ref="A3:H377" xr:uid="{00000000-0009-0000-0000-00000C000000}"/>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32D5E-8FB9-4FB8-8CD3-FD700A4ACC4E}">
  <dimension ref="A2:H17"/>
  <sheetViews>
    <sheetView tabSelected="1" view="pageBreakPreview" zoomScale="96" zoomScaleNormal="100" workbookViewId="0">
      <selection activeCell="F16" sqref="F16"/>
    </sheetView>
  </sheetViews>
  <sheetFormatPr defaultRowHeight="14.4"/>
  <cols>
    <col min="8" max="8" width="11.109375" customWidth="1"/>
    <col min="9" max="9" width="1.6640625" customWidth="1"/>
  </cols>
  <sheetData>
    <row r="2" spans="1:8">
      <c r="B2" s="81" t="s">
        <v>2079</v>
      </c>
      <c r="H2" s="205">
        <v>45962</v>
      </c>
    </row>
    <row r="3" spans="1:8">
      <c r="B3" s="81" t="s">
        <v>2078</v>
      </c>
    </row>
    <row r="6" spans="1:8">
      <c r="A6">
        <v>1</v>
      </c>
      <c r="B6" s="284" t="s">
        <v>2848</v>
      </c>
    </row>
    <row r="7" spans="1:8">
      <c r="B7" s="284"/>
    </row>
    <row r="8" spans="1:8">
      <c r="A8">
        <v>2</v>
      </c>
      <c r="B8" s="284" t="s">
        <v>2849</v>
      </c>
    </row>
    <row r="9" spans="1:8">
      <c r="B9" s="284" t="s">
        <v>2850</v>
      </c>
    </row>
    <row r="10" spans="1:8">
      <c r="B10" s="284"/>
    </row>
    <row r="11" spans="1:8">
      <c r="A11">
        <v>3</v>
      </c>
      <c r="B11" s="284" t="s">
        <v>2851</v>
      </c>
      <c r="C11" s="81"/>
    </row>
    <row r="12" spans="1:8">
      <c r="C12" s="81"/>
    </row>
    <row r="15" spans="1:8">
      <c r="C15" s="284"/>
    </row>
    <row r="16" spans="1:8">
      <c r="C16" s="284"/>
    </row>
    <row r="17" spans="3:3">
      <c r="C17" s="284"/>
    </row>
  </sheetData>
  <pageMargins left="0.7" right="0.7" top="0.75" bottom="0.75" header="0.3" footer="0.3"/>
  <pageSetup paperSize="0" scale="81" orientation="portrait" r:id="rId1"/>
  <colBreaks count="1" manualBreakCount="1">
    <brk id="12" min="1" max="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B1:G40"/>
  <sheetViews>
    <sheetView view="pageBreakPreview" zoomScale="120" zoomScaleNormal="100" zoomScaleSheetLayoutView="120" workbookViewId="0">
      <pane ySplit="5" topLeftCell="A6" activePane="bottomLeft" state="frozen"/>
      <selection activeCell="B445" sqref="B445"/>
      <selection pane="bottomLeft" activeCell="G1" sqref="G1"/>
    </sheetView>
  </sheetViews>
  <sheetFormatPr defaultColWidth="9.109375" defaultRowHeight="13.8"/>
  <cols>
    <col min="1" max="1" width="2.109375" style="82" customWidth="1"/>
    <col min="2" max="2" width="5.88671875" style="82" customWidth="1"/>
    <col min="3" max="3" width="50.6640625" style="82" customWidth="1"/>
    <col min="4" max="4" width="8.109375" style="82" customWidth="1"/>
    <col min="5" max="5" width="8.6640625" style="82" customWidth="1"/>
    <col min="6" max="6" width="10.109375" style="82" customWidth="1"/>
    <col min="7" max="7" width="17.88671875" style="83" bestFit="1" customWidth="1"/>
    <col min="8" max="8" width="2.109375" style="82" customWidth="1"/>
    <col min="9" max="16384" width="9.109375" style="82"/>
  </cols>
  <sheetData>
    <row r="1" spans="2:7">
      <c r="B1" s="81" t="s">
        <v>2079</v>
      </c>
      <c r="G1" s="205">
        <v>45962</v>
      </c>
    </row>
    <row r="2" spans="2:7">
      <c r="B2" s="81" t="s">
        <v>2078</v>
      </c>
    </row>
    <row r="3" spans="2:7" ht="15" customHeight="1">
      <c r="B3" s="247" t="s">
        <v>7</v>
      </c>
      <c r="C3" s="247"/>
      <c r="D3" s="247"/>
      <c r="E3" s="247"/>
      <c r="F3" s="247"/>
      <c r="G3" s="247"/>
    </row>
    <row r="4" spans="2:7" ht="7.5" customHeight="1" thickBot="1">
      <c r="C4" s="84"/>
      <c r="D4" s="84"/>
      <c r="E4" s="84"/>
      <c r="F4" s="84"/>
    </row>
    <row r="5" spans="2:7" ht="26.4">
      <c r="B5" s="85" t="s">
        <v>8</v>
      </c>
      <c r="C5" s="86" t="s">
        <v>9</v>
      </c>
      <c r="D5" s="87" t="s">
        <v>10</v>
      </c>
      <c r="E5" s="88" t="s">
        <v>11</v>
      </c>
      <c r="F5" s="89" t="s">
        <v>12</v>
      </c>
      <c r="G5" s="90" t="s">
        <v>13</v>
      </c>
    </row>
    <row r="6" spans="2:7">
      <c r="B6" s="91"/>
      <c r="C6" s="92" t="s">
        <v>14</v>
      </c>
      <c r="D6" s="93"/>
      <c r="E6" s="93"/>
      <c r="F6" s="94"/>
      <c r="G6" s="95"/>
    </row>
    <row r="7" spans="2:7" ht="7.5" customHeight="1">
      <c r="B7" s="96"/>
      <c r="C7" s="97"/>
      <c r="D7" s="98"/>
      <c r="E7" s="99"/>
      <c r="F7" s="100"/>
      <c r="G7" s="101"/>
    </row>
    <row r="8" spans="2:7">
      <c r="B8" s="102" t="s">
        <v>15</v>
      </c>
      <c r="C8" s="103" t="s">
        <v>16</v>
      </c>
      <c r="D8" s="105">
        <v>1</v>
      </c>
      <c r="E8" s="105" t="s">
        <v>17</v>
      </c>
      <c r="F8" s="94"/>
      <c r="G8" s="95">
        <f>'Construction Works'!N66</f>
        <v>0</v>
      </c>
    </row>
    <row r="9" spans="2:7">
      <c r="B9" s="104">
        <v>1</v>
      </c>
      <c r="C9" s="103" t="s">
        <v>18</v>
      </c>
      <c r="D9" s="105">
        <v>1</v>
      </c>
      <c r="E9" s="105" t="s">
        <v>17</v>
      </c>
      <c r="F9" s="94"/>
      <c r="G9" s="95">
        <f>'Construction Works'!N133</f>
        <v>0</v>
      </c>
    </row>
    <row r="10" spans="2:7">
      <c r="B10" s="104">
        <v>2</v>
      </c>
      <c r="C10" s="103" t="s">
        <v>19</v>
      </c>
      <c r="D10" s="105">
        <v>1</v>
      </c>
      <c r="E10" s="105" t="s">
        <v>17</v>
      </c>
      <c r="F10" s="106"/>
      <c r="G10" s="95">
        <f>'Construction Works'!N353</f>
        <v>0</v>
      </c>
    </row>
    <row r="11" spans="2:7">
      <c r="B11" s="104">
        <v>3</v>
      </c>
      <c r="C11" s="103" t="s">
        <v>20</v>
      </c>
      <c r="D11" s="105">
        <v>1</v>
      </c>
      <c r="E11" s="105" t="s">
        <v>17</v>
      </c>
      <c r="F11" s="106"/>
      <c r="G11" s="95">
        <f>'Construction Works'!N449</f>
        <v>0</v>
      </c>
    </row>
    <row r="12" spans="2:7">
      <c r="B12" s="104">
        <v>4</v>
      </c>
      <c r="C12" s="103" t="s">
        <v>21</v>
      </c>
      <c r="D12" s="105">
        <v>1</v>
      </c>
      <c r="E12" s="105" t="s">
        <v>17</v>
      </c>
      <c r="F12" s="106"/>
      <c r="G12" s="95">
        <f>'Construction Works'!N527</f>
        <v>0</v>
      </c>
    </row>
    <row r="13" spans="2:7">
      <c r="B13" s="104">
        <v>5</v>
      </c>
      <c r="C13" s="103" t="s">
        <v>22</v>
      </c>
      <c r="D13" s="105">
        <v>1</v>
      </c>
      <c r="E13" s="105" t="s">
        <v>17</v>
      </c>
      <c r="F13" s="106"/>
      <c r="G13" s="95">
        <f>'Construction Works'!N901</f>
        <v>0</v>
      </c>
    </row>
    <row r="14" spans="2:7">
      <c r="B14" s="104">
        <v>6</v>
      </c>
      <c r="C14" s="103" t="s">
        <v>23</v>
      </c>
      <c r="D14" s="105">
        <v>1</v>
      </c>
      <c r="E14" s="105" t="s">
        <v>17</v>
      </c>
      <c r="F14" s="106"/>
      <c r="G14" s="95">
        <f>'Construction Works'!N910</f>
        <v>0</v>
      </c>
    </row>
    <row r="15" spans="2:7">
      <c r="B15" s="104">
        <v>7</v>
      </c>
      <c r="C15" s="103" t="s">
        <v>24</v>
      </c>
      <c r="D15" s="105">
        <v>1</v>
      </c>
      <c r="E15" s="105" t="s">
        <v>17</v>
      </c>
      <c r="F15" s="106"/>
      <c r="G15" s="95">
        <f>'Construction Works'!N1147</f>
        <v>0</v>
      </c>
    </row>
    <row r="16" spans="2:7">
      <c r="B16" s="104">
        <v>8</v>
      </c>
      <c r="C16" s="103" t="s">
        <v>25</v>
      </c>
      <c r="D16" s="105">
        <v>1</v>
      </c>
      <c r="E16" s="105" t="s">
        <v>17</v>
      </c>
      <c r="F16" s="106"/>
      <c r="G16" s="95">
        <f>'Construction Works'!N1209</f>
        <v>0</v>
      </c>
    </row>
    <row r="17" spans="2:7" ht="7.5" customHeight="1">
      <c r="B17" s="104"/>
      <c r="C17" s="103"/>
      <c r="D17" s="105"/>
      <c r="E17" s="98"/>
      <c r="F17" s="106"/>
      <c r="G17" s="95"/>
    </row>
    <row r="18" spans="2:7" ht="15.6">
      <c r="B18" s="104"/>
      <c r="C18" s="107" t="s">
        <v>26</v>
      </c>
      <c r="D18" s="105"/>
      <c r="E18" s="98"/>
      <c r="F18" s="106"/>
      <c r="G18" s="108">
        <f>SUM(G8:G16)</f>
        <v>0</v>
      </c>
    </row>
    <row r="19" spans="2:7">
      <c r="B19" s="104"/>
      <c r="C19" s="109"/>
      <c r="D19" s="105"/>
      <c r="E19" s="98"/>
      <c r="F19" s="106"/>
      <c r="G19" s="95"/>
    </row>
    <row r="20" spans="2:7">
      <c r="B20" s="104">
        <v>9</v>
      </c>
      <c r="C20" s="103" t="s">
        <v>27</v>
      </c>
      <c r="D20" s="105">
        <v>1</v>
      </c>
      <c r="E20" s="105" t="s">
        <v>17</v>
      </c>
      <c r="F20" s="106"/>
      <c r="G20" s="95">
        <f>'Main Contractor Prelims'!G506</f>
        <v>0</v>
      </c>
    </row>
    <row r="21" spans="2:7">
      <c r="B21" s="104">
        <v>10</v>
      </c>
      <c r="C21" s="103" t="s">
        <v>28</v>
      </c>
      <c r="D21" s="105">
        <v>1</v>
      </c>
      <c r="E21" s="105" t="s">
        <v>17</v>
      </c>
      <c r="F21" s="106"/>
      <c r="G21" s="95">
        <f>Risk!F51</f>
        <v>0</v>
      </c>
    </row>
    <row r="22" spans="2:7">
      <c r="B22" s="104">
        <v>11</v>
      </c>
      <c r="C22" s="103" t="s">
        <v>2843</v>
      </c>
      <c r="D22" s="105">
        <v>0</v>
      </c>
      <c r="E22" s="105" t="s">
        <v>29</v>
      </c>
      <c r="F22" s="106"/>
      <c r="G22" s="95">
        <f>(G18+G21+G20)*D22%</f>
        <v>0</v>
      </c>
    </row>
    <row r="23" spans="2:7">
      <c r="B23" s="104"/>
      <c r="C23" s="109"/>
      <c r="D23" s="105"/>
      <c r="E23" s="98"/>
      <c r="F23" s="106"/>
      <c r="G23" s="95"/>
    </row>
    <row r="24" spans="2:7" ht="15.6">
      <c r="B24" s="104"/>
      <c r="C24" s="107" t="s">
        <v>30</v>
      </c>
      <c r="D24" s="105"/>
      <c r="E24" s="98"/>
      <c r="F24" s="106"/>
      <c r="G24" s="108">
        <f>SUM(G18:G23)</f>
        <v>0</v>
      </c>
    </row>
    <row r="25" spans="2:7">
      <c r="B25" s="91"/>
      <c r="C25" s="92"/>
      <c r="D25" s="93"/>
      <c r="E25" s="93"/>
      <c r="F25" s="94"/>
      <c r="G25" s="95"/>
    </row>
    <row r="26" spans="2:7">
      <c r="B26" s="104">
        <v>12</v>
      </c>
      <c r="C26" s="103" t="s">
        <v>31</v>
      </c>
      <c r="D26" s="98"/>
      <c r="E26" s="99"/>
      <c r="F26" s="106"/>
      <c r="G26" s="95">
        <f>'Other works'!F51</f>
        <v>0</v>
      </c>
    </row>
    <row r="27" spans="2:7">
      <c r="B27" s="104">
        <v>13</v>
      </c>
      <c r="C27" s="103" t="s">
        <v>32</v>
      </c>
      <c r="D27" s="98"/>
      <c r="E27" s="99"/>
      <c r="F27" s="106"/>
      <c r="G27" s="95">
        <f>'Provisional Sums'!F65</f>
        <v>0</v>
      </c>
    </row>
    <row r="28" spans="2:7" ht="14.4" thickBot="1">
      <c r="B28" s="110"/>
      <c r="C28" s="111"/>
      <c r="D28" s="98"/>
      <c r="E28" s="99"/>
      <c r="F28" s="106"/>
      <c r="G28" s="95"/>
    </row>
    <row r="29" spans="2:7" ht="22.5" customHeight="1" thickBot="1">
      <c r="B29" s="112"/>
      <c r="C29" s="113" t="s">
        <v>33</v>
      </c>
      <c r="D29" s="114"/>
      <c r="E29" s="115"/>
      <c r="F29" s="116"/>
      <c r="G29" s="117">
        <f>SUM(G24:G28)</f>
        <v>0</v>
      </c>
    </row>
    <row r="30" spans="2:7" ht="14.25" customHeight="1">
      <c r="B30" s="104"/>
      <c r="C30" s="118"/>
      <c r="D30" s="98"/>
      <c r="E30" s="99"/>
      <c r="F30" s="106"/>
      <c r="G30" s="95"/>
    </row>
    <row r="31" spans="2:7">
      <c r="B31" s="91"/>
      <c r="C31" s="111" t="s">
        <v>34</v>
      </c>
      <c r="D31" s="105">
        <v>1</v>
      </c>
      <c r="E31" s="105" t="s">
        <v>17</v>
      </c>
      <c r="F31" s="204">
        <v>0.05</v>
      </c>
      <c r="G31" s="95">
        <f>SUM(G18+G20+G21+G26+G27)*F31%</f>
        <v>0</v>
      </c>
    </row>
    <row r="32" spans="2:7" ht="14.4" thickBot="1">
      <c r="B32" s="119"/>
      <c r="C32" s="120"/>
      <c r="D32" s="121"/>
      <c r="E32" s="122"/>
      <c r="F32" s="123"/>
      <c r="G32" s="124"/>
    </row>
    <row r="33" spans="2:7" ht="7.5" customHeight="1">
      <c r="B33" s="248"/>
      <c r="C33" s="251" t="s">
        <v>35</v>
      </c>
      <c r="D33" s="253"/>
      <c r="E33" s="256"/>
      <c r="F33" s="241"/>
      <c r="G33" s="244">
        <f>SUM(G29:G32)</f>
        <v>0</v>
      </c>
    </row>
    <row r="34" spans="2:7" ht="16.5" customHeight="1">
      <c r="B34" s="249"/>
      <c r="C34" s="252"/>
      <c r="D34" s="254"/>
      <c r="E34" s="257"/>
      <c r="F34" s="242"/>
      <c r="G34" s="245"/>
    </row>
    <row r="35" spans="2:7" ht="11.25" customHeight="1" thickBot="1">
      <c r="B35" s="250"/>
      <c r="C35" s="125"/>
      <c r="D35" s="255"/>
      <c r="E35" s="258"/>
      <c r="F35" s="243"/>
      <c r="G35" s="246"/>
    </row>
    <row r="36" spans="2:7">
      <c r="F36" s="126"/>
      <c r="G36" s="127"/>
    </row>
    <row r="37" spans="2:7">
      <c r="F37" s="126"/>
      <c r="G37" s="127"/>
    </row>
    <row r="38" spans="2:7" ht="7.5" customHeight="1">
      <c r="F38" s="126"/>
      <c r="G38" s="127"/>
    </row>
    <row r="39" spans="2:7">
      <c r="F39" s="126"/>
      <c r="G39" s="127"/>
    </row>
    <row r="40" spans="2:7" ht="15" customHeight="1">
      <c r="F40" s="126"/>
      <c r="G40" s="127"/>
    </row>
  </sheetData>
  <mergeCells count="7">
    <mergeCell ref="F33:F35"/>
    <mergeCell ref="G33:G35"/>
    <mergeCell ref="B3:G3"/>
    <mergeCell ref="B33:B35"/>
    <mergeCell ref="C33:C34"/>
    <mergeCell ref="D33:D35"/>
    <mergeCell ref="E33:E35"/>
  </mergeCells>
  <pageMargins left="0.70866141732283472" right="0.70866141732283472" top="0.74803149606299213" bottom="0.74803149606299213" header="0.31496062992125984" footer="0.31496062992125984"/>
  <pageSetup paperSize="9" scale="83" orientation="portrait" horizontalDpi="1200" verticalDpi="1200" r:id="rId1"/>
  <headerFooter>
    <oddFooter>&amp;LVersion 1&amp;C&amp;P - &amp;N&amp;RPalaces and Collections Department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06"/>
  <sheetViews>
    <sheetView view="pageBreakPreview" zoomScale="130" zoomScaleNormal="115" zoomScaleSheetLayoutView="130" workbookViewId="0">
      <pane ySplit="7" topLeftCell="A439" activePane="bottomLeft" state="frozen"/>
      <selection activeCell="C19" sqref="C19"/>
      <selection pane="bottomLeft" activeCell="K446" sqref="K446"/>
    </sheetView>
  </sheetViews>
  <sheetFormatPr defaultRowHeight="13.8"/>
  <cols>
    <col min="1" max="1" width="5.88671875" style="82" customWidth="1"/>
    <col min="2" max="2" width="51.109375" style="82" customWidth="1"/>
    <col min="3" max="3" width="7.6640625" style="128" bestFit="1" customWidth="1"/>
    <col min="4" max="4" width="9.6640625" style="130" bestFit="1" customWidth="1"/>
    <col min="5" max="6" width="12.6640625" style="83" customWidth="1"/>
    <col min="7" max="7" width="14.6640625" style="83" customWidth="1"/>
    <col min="8" max="8" width="13" style="82" bestFit="1" customWidth="1"/>
    <col min="9" max="257" width="9.109375" style="82"/>
    <col min="258" max="258" width="5.88671875" style="82" customWidth="1"/>
    <col min="259" max="259" width="50.6640625" style="82" customWidth="1"/>
    <col min="260" max="260" width="7.6640625" style="82" bestFit="1" customWidth="1"/>
    <col min="261" max="261" width="7.88671875" style="82" bestFit="1" customWidth="1"/>
    <col min="262" max="262" width="15.88671875" style="82" bestFit="1" customWidth="1"/>
    <col min="263" max="263" width="15.44140625" style="82" bestFit="1" customWidth="1"/>
    <col min="264" max="264" width="13" style="82" bestFit="1" customWidth="1"/>
    <col min="265" max="513" width="9.109375" style="82"/>
    <col min="514" max="514" width="5.88671875" style="82" customWidth="1"/>
    <col min="515" max="515" width="50.6640625" style="82" customWidth="1"/>
    <col min="516" max="516" width="7.6640625" style="82" bestFit="1" customWidth="1"/>
    <col min="517" max="517" width="7.88671875" style="82" bestFit="1" customWidth="1"/>
    <col min="518" max="518" width="15.88671875" style="82" bestFit="1" customWidth="1"/>
    <col min="519" max="519" width="15.44140625" style="82" bestFit="1" customWidth="1"/>
    <col min="520" max="520" width="13" style="82" bestFit="1" customWidth="1"/>
    <col min="521" max="769" width="9.109375" style="82"/>
    <col min="770" max="770" width="5.88671875" style="82" customWidth="1"/>
    <col min="771" max="771" width="50.6640625" style="82" customWidth="1"/>
    <col min="772" max="772" width="7.6640625" style="82" bestFit="1" customWidth="1"/>
    <col min="773" max="773" width="7.88671875" style="82" bestFit="1" customWidth="1"/>
    <col min="774" max="774" width="15.88671875" style="82" bestFit="1" customWidth="1"/>
    <col min="775" max="775" width="15.44140625" style="82" bestFit="1" customWidth="1"/>
    <col min="776" max="776" width="13" style="82" bestFit="1" customWidth="1"/>
    <col min="777" max="1025" width="9.109375" style="82"/>
    <col min="1026" max="1026" width="5.88671875" style="82" customWidth="1"/>
    <col min="1027" max="1027" width="50.6640625" style="82" customWidth="1"/>
    <col min="1028" max="1028" width="7.6640625" style="82" bestFit="1" customWidth="1"/>
    <col min="1029" max="1029" width="7.88671875" style="82" bestFit="1" customWidth="1"/>
    <col min="1030" max="1030" width="15.88671875" style="82" bestFit="1" customWidth="1"/>
    <col min="1031" max="1031" width="15.44140625" style="82" bestFit="1" customWidth="1"/>
    <col min="1032" max="1032" width="13" style="82" bestFit="1" customWidth="1"/>
    <col min="1033" max="1281" width="9.109375" style="82"/>
    <col min="1282" max="1282" width="5.88671875" style="82" customWidth="1"/>
    <col min="1283" max="1283" width="50.6640625" style="82" customWidth="1"/>
    <col min="1284" max="1284" width="7.6640625" style="82" bestFit="1" customWidth="1"/>
    <col min="1285" max="1285" width="7.88671875" style="82" bestFit="1" customWidth="1"/>
    <col min="1286" max="1286" width="15.88671875" style="82" bestFit="1" customWidth="1"/>
    <col min="1287" max="1287" width="15.44140625" style="82" bestFit="1" customWidth="1"/>
    <col min="1288" max="1288" width="13" style="82" bestFit="1" customWidth="1"/>
    <col min="1289" max="1537" width="9.109375" style="82"/>
    <col min="1538" max="1538" width="5.88671875" style="82" customWidth="1"/>
    <col min="1539" max="1539" width="50.6640625" style="82" customWidth="1"/>
    <col min="1540" max="1540" width="7.6640625" style="82" bestFit="1" customWidth="1"/>
    <col min="1541" max="1541" width="7.88671875" style="82" bestFit="1" customWidth="1"/>
    <col min="1542" max="1542" width="15.88671875" style="82" bestFit="1" customWidth="1"/>
    <col min="1543" max="1543" width="15.44140625" style="82" bestFit="1" customWidth="1"/>
    <col min="1544" max="1544" width="13" style="82" bestFit="1" customWidth="1"/>
    <col min="1545" max="1793" width="9.109375" style="82"/>
    <col min="1794" max="1794" width="5.88671875" style="82" customWidth="1"/>
    <col min="1795" max="1795" width="50.6640625" style="82" customWidth="1"/>
    <col min="1796" max="1796" width="7.6640625" style="82" bestFit="1" customWidth="1"/>
    <col min="1797" max="1797" width="7.88671875" style="82" bestFit="1" customWidth="1"/>
    <col min="1798" max="1798" width="15.88671875" style="82" bestFit="1" customWidth="1"/>
    <col min="1799" max="1799" width="15.44140625" style="82" bestFit="1" customWidth="1"/>
    <col min="1800" max="1800" width="13" style="82" bestFit="1" customWidth="1"/>
    <col min="1801" max="2049" width="9.109375" style="82"/>
    <col min="2050" max="2050" width="5.88671875" style="82" customWidth="1"/>
    <col min="2051" max="2051" width="50.6640625" style="82" customWidth="1"/>
    <col min="2052" max="2052" width="7.6640625" style="82" bestFit="1" customWidth="1"/>
    <col min="2053" max="2053" width="7.88671875" style="82" bestFit="1" customWidth="1"/>
    <col min="2054" max="2054" width="15.88671875" style="82" bestFit="1" customWidth="1"/>
    <col min="2055" max="2055" width="15.44140625" style="82" bestFit="1" customWidth="1"/>
    <col min="2056" max="2056" width="13" style="82" bestFit="1" customWidth="1"/>
    <col min="2057" max="2305" width="9.109375" style="82"/>
    <col min="2306" max="2306" width="5.88671875" style="82" customWidth="1"/>
    <col min="2307" max="2307" width="50.6640625" style="82" customWidth="1"/>
    <col min="2308" max="2308" width="7.6640625" style="82" bestFit="1" customWidth="1"/>
    <col min="2309" max="2309" width="7.88671875" style="82" bestFit="1" customWidth="1"/>
    <col min="2310" max="2310" width="15.88671875" style="82" bestFit="1" customWidth="1"/>
    <col min="2311" max="2311" width="15.44140625" style="82" bestFit="1" customWidth="1"/>
    <col min="2312" max="2312" width="13" style="82" bestFit="1" customWidth="1"/>
    <col min="2313" max="2561" width="9.109375" style="82"/>
    <col min="2562" max="2562" width="5.88671875" style="82" customWidth="1"/>
    <col min="2563" max="2563" width="50.6640625" style="82" customWidth="1"/>
    <col min="2564" max="2564" width="7.6640625" style="82" bestFit="1" customWidth="1"/>
    <col min="2565" max="2565" width="7.88671875" style="82" bestFit="1" customWidth="1"/>
    <col min="2566" max="2566" width="15.88671875" style="82" bestFit="1" customWidth="1"/>
    <col min="2567" max="2567" width="15.44140625" style="82" bestFit="1" customWidth="1"/>
    <col min="2568" max="2568" width="13" style="82" bestFit="1" customWidth="1"/>
    <col min="2569" max="2817" width="9.109375" style="82"/>
    <col min="2818" max="2818" width="5.88671875" style="82" customWidth="1"/>
    <col min="2819" max="2819" width="50.6640625" style="82" customWidth="1"/>
    <col min="2820" max="2820" width="7.6640625" style="82" bestFit="1" customWidth="1"/>
    <col min="2821" max="2821" width="7.88671875" style="82" bestFit="1" customWidth="1"/>
    <col min="2822" max="2822" width="15.88671875" style="82" bestFit="1" customWidth="1"/>
    <col min="2823" max="2823" width="15.44140625" style="82" bestFit="1" customWidth="1"/>
    <col min="2824" max="2824" width="13" style="82" bestFit="1" customWidth="1"/>
    <col min="2825" max="3073" width="9.109375" style="82"/>
    <col min="3074" max="3074" width="5.88671875" style="82" customWidth="1"/>
    <col min="3075" max="3075" width="50.6640625" style="82" customWidth="1"/>
    <col min="3076" max="3076" width="7.6640625" style="82" bestFit="1" customWidth="1"/>
    <col min="3077" max="3077" width="7.88671875" style="82" bestFit="1" customWidth="1"/>
    <col min="3078" max="3078" width="15.88671875" style="82" bestFit="1" customWidth="1"/>
    <col min="3079" max="3079" width="15.44140625" style="82" bestFit="1" customWidth="1"/>
    <col min="3080" max="3080" width="13" style="82" bestFit="1" customWidth="1"/>
    <col min="3081" max="3329" width="9.109375" style="82"/>
    <col min="3330" max="3330" width="5.88671875" style="82" customWidth="1"/>
    <col min="3331" max="3331" width="50.6640625" style="82" customWidth="1"/>
    <col min="3332" max="3332" width="7.6640625" style="82" bestFit="1" customWidth="1"/>
    <col min="3333" max="3333" width="7.88671875" style="82" bestFit="1" customWidth="1"/>
    <col min="3334" max="3334" width="15.88671875" style="82" bestFit="1" customWidth="1"/>
    <col min="3335" max="3335" width="15.44140625" style="82" bestFit="1" customWidth="1"/>
    <col min="3336" max="3336" width="13" style="82" bestFit="1" customWidth="1"/>
    <col min="3337" max="3585" width="9.109375" style="82"/>
    <col min="3586" max="3586" width="5.88671875" style="82" customWidth="1"/>
    <col min="3587" max="3587" width="50.6640625" style="82" customWidth="1"/>
    <col min="3588" max="3588" width="7.6640625" style="82" bestFit="1" customWidth="1"/>
    <col min="3589" max="3589" width="7.88671875" style="82" bestFit="1" customWidth="1"/>
    <col min="3590" max="3590" width="15.88671875" style="82" bestFit="1" customWidth="1"/>
    <col min="3591" max="3591" width="15.44140625" style="82" bestFit="1" customWidth="1"/>
    <col min="3592" max="3592" width="13" style="82" bestFit="1" customWidth="1"/>
    <col min="3593" max="3841" width="9.109375" style="82"/>
    <col min="3842" max="3842" width="5.88671875" style="82" customWidth="1"/>
    <col min="3843" max="3843" width="50.6640625" style="82" customWidth="1"/>
    <col min="3844" max="3844" width="7.6640625" style="82" bestFit="1" customWidth="1"/>
    <col min="3845" max="3845" width="7.88671875" style="82" bestFit="1" customWidth="1"/>
    <col min="3846" max="3846" width="15.88671875" style="82" bestFit="1" customWidth="1"/>
    <col min="3847" max="3847" width="15.44140625" style="82" bestFit="1" customWidth="1"/>
    <col min="3848" max="3848" width="13" style="82" bestFit="1" customWidth="1"/>
    <col min="3849" max="4097" width="9.109375" style="82"/>
    <col min="4098" max="4098" width="5.88671875" style="82" customWidth="1"/>
    <col min="4099" max="4099" width="50.6640625" style="82" customWidth="1"/>
    <col min="4100" max="4100" width="7.6640625" style="82" bestFit="1" customWidth="1"/>
    <col min="4101" max="4101" width="7.88671875" style="82" bestFit="1" customWidth="1"/>
    <col min="4102" max="4102" width="15.88671875" style="82" bestFit="1" customWidth="1"/>
    <col min="4103" max="4103" width="15.44140625" style="82" bestFit="1" customWidth="1"/>
    <col min="4104" max="4104" width="13" style="82" bestFit="1" customWidth="1"/>
    <col min="4105" max="4353" width="9.109375" style="82"/>
    <col min="4354" max="4354" width="5.88671875" style="82" customWidth="1"/>
    <col min="4355" max="4355" width="50.6640625" style="82" customWidth="1"/>
    <col min="4356" max="4356" width="7.6640625" style="82" bestFit="1" customWidth="1"/>
    <col min="4357" max="4357" width="7.88671875" style="82" bestFit="1" customWidth="1"/>
    <col min="4358" max="4358" width="15.88671875" style="82" bestFit="1" customWidth="1"/>
    <col min="4359" max="4359" width="15.44140625" style="82" bestFit="1" customWidth="1"/>
    <col min="4360" max="4360" width="13" style="82" bestFit="1" customWidth="1"/>
    <col min="4361" max="4609" width="9.109375" style="82"/>
    <col min="4610" max="4610" width="5.88671875" style="82" customWidth="1"/>
    <col min="4611" max="4611" width="50.6640625" style="82" customWidth="1"/>
    <col min="4612" max="4612" width="7.6640625" style="82" bestFit="1" customWidth="1"/>
    <col min="4613" max="4613" width="7.88671875" style="82" bestFit="1" customWidth="1"/>
    <col min="4614" max="4614" width="15.88671875" style="82" bestFit="1" customWidth="1"/>
    <col min="4615" max="4615" width="15.44140625" style="82" bestFit="1" customWidth="1"/>
    <col min="4616" max="4616" width="13" style="82" bestFit="1" customWidth="1"/>
    <col min="4617" max="4865" width="9.109375" style="82"/>
    <col min="4866" max="4866" width="5.88671875" style="82" customWidth="1"/>
    <col min="4867" max="4867" width="50.6640625" style="82" customWidth="1"/>
    <col min="4868" max="4868" width="7.6640625" style="82" bestFit="1" customWidth="1"/>
    <col min="4869" max="4869" width="7.88671875" style="82" bestFit="1" customWidth="1"/>
    <col min="4870" max="4870" width="15.88671875" style="82" bestFit="1" customWidth="1"/>
    <col min="4871" max="4871" width="15.44140625" style="82" bestFit="1" customWidth="1"/>
    <col min="4872" max="4872" width="13" style="82" bestFit="1" customWidth="1"/>
    <col min="4873" max="5121" width="9.109375" style="82"/>
    <col min="5122" max="5122" width="5.88671875" style="82" customWidth="1"/>
    <col min="5123" max="5123" width="50.6640625" style="82" customWidth="1"/>
    <col min="5124" max="5124" width="7.6640625" style="82" bestFit="1" customWidth="1"/>
    <col min="5125" max="5125" width="7.88671875" style="82" bestFit="1" customWidth="1"/>
    <col min="5126" max="5126" width="15.88671875" style="82" bestFit="1" customWidth="1"/>
    <col min="5127" max="5127" width="15.44140625" style="82" bestFit="1" customWidth="1"/>
    <col min="5128" max="5128" width="13" style="82" bestFit="1" customWidth="1"/>
    <col min="5129" max="5377" width="9.109375" style="82"/>
    <col min="5378" max="5378" width="5.88671875" style="82" customWidth="1"/>
    <col min="5379" max="5379" width="50.6640625" style="82" customWidth="1"/>
    <col min="5380" max="5380" width="7.6640625" style="82" bestFit="1" customWidth="1"/>
    <col min="5381" max="5381" width="7.88671875" style="82" bestFit="1" customWidth="1"/>
    <col min="5382" max="5382" width="15.88671875" style="82" bestFit="1" customWidth="1"/>
    <col min="5383" max="5383" width="15.44140625" style="82" bestFit="1" customWidth="1"/>
    <col min="5384" max="5384" width="13" style="82" bestFit="1" customWidth="1"/>
    <col min="5385" max="5633" width="9.109375" style="82"/>
    <col min="5634" max="5634" width="5.88671875" style="82" customWidth="1"/>
    <col min="5635" max="5635" width="50.6640625" style="82" customWidth="1"/>
    <col min="5636" max="5636" width="7.6640625" style="82" bestFit="1" customWidth="1"/>
    <col min="5637" max="5637" width="7.88671875" style="82" bestFit="1" customWidth="1"/>
    <col min="5638" max="5638" width="15.88671875" style="82" bestFit="1" customWidth="1"/>
    <col min="5639" max="5639" width="15.44140625" style="82" bestFit="1" customWidth="1"/>
    <col min="5640" max="5640" width="13" style="82" bestFit="1" customWidth="1"/>
    <col min="5641" max="5889" width="9.109375" style="82"/>
    <col min="5890" max="5890" width="5.88671875" style="82" customWidth="1"/>
    <col min="5891" max="5891" width="50.6640625" style="82" customWidth="1"/>
    <col min="5892" max="5892" width="7.6640625" style="82" bestFit="1" customWidth="1"/>
    <col min="5893" max="5893" width="7.88671875" style="82" bestFit="1" customWidth="1"/>
    <col min="5894" max="5894" width="15.88671875" style="82" bestFit="1" customWidth="1"/>
    <col min="5895" max="5895" width="15.44140625" style="82" bestFit="1" customWidth="1"/>
    <col min="5896" max="5896" width="13" style="82" bestFit="1" customWidth="1"/>
    <col min="5897" max="6145" width="9.109375" style="82"/>
    <col min="6146" max="6146" width="5.88671875" style="82" customWidth="1"/>
    <col min="6147" max="6147" width="50.6640625" style="82" customWidth="1"/>
    <col min="6148" max="6148" width="7.6640625" style="82" bestFit="1" customWidth="1"/>
    <col min="6149" max="6149" width="7.88671875" style="82" bestFit="1" customWidth="1"/>
    <col min="6150" max="6150" width="15.88671875" style="82" bestFit="1" customWidth="1"/>
    <col min="6151" max="6151" width="15.44140625" style="82" bestFit="1" customWidth="1"/>
    <col min="6152" max="6152" width="13" style="82" bestFit="1" customWidth="1"/>
    <col min="6153" max="6401" width="9.109375" style="82"/>
    <col min="6402" max="6402" width="5.88671875" style="82" customWidth="1"/>
    <col min="6403" max="6403" width="50.6640625" style="82" customWidth="1"/>
    <col min="6404" max="6404" width="7.6640625" style="82" bestFit="1" customWidth="1"/>
    <col min="6405" max="6405" width="7.88671875" style="82" bestFit="1" customWidth="1"/>
    <col min="6406" max="6406" width="15.88671875" style="82" bestFit="1" customWidth="1"/>
    <col min="6407" max="6407" width="15.44140625" style="82" bestFit="1" customWidth="1"/>
    <col min="6408" max="6408" width="13" style="82" bestFit="1" customWidth="1"/>
    <col min="6409" max="6657" width="9.109375" style="82"/>
    <col min="6658" max="6658" width="5.88671875" style="82" customWidth="1"/>
    <col min="6659" max="6659" width="50.6640625" style="82" customWidth="1"/>
    <col min="6660" max="6660" width="7.6640625" style="82" bestFit="1" customWidth="1"/>
    <col min="6661" max="6661" width="7.88671875" style="82" bestFit="1" customWidth="1"/>
    <col min="6662" max="6662" width="15.88671875" style="82" bestFit="1" customWidth="1"/>
    <col min="6663" max="6663" width="15.44140625" style="82" bestFit="1" customWidth="1"/>
    <col min="6664" max="6664" width="13" style="82" bestFit="1" customWidth="1"/>
    <col min="6665" max="6913" width="9.109375" style="82"/>
    <col min="6914" max="6914" width="5.88671875" style="82" customWidth="1"/>
    <col min="6915" max="6915" width="50.6640625" style="82" customWidth="1"/>
    <col min="6916" max="6916" width="7.6640625" style="82" bestFit="1" customWidth="1"/>
    <col min="6917" max="6917" width="7.88671875" style="82" bestFit="1" customWidth="1"/>
    <col min="6918" max="6918" width="15.88671875" style="82" bestFit="1" customWidth="1"/>
    <col min="6919" max="6919" width="15.44140625" style="82" bestFit="1" customWidth="1"/>
    <col min="6920" max="6920" width="13" style="82" bestFit="1" customWidth="1"/>
    <col min="6921" max="7169" width="9.109375" style="82"/>
    <col min="7170" max="7170" width="5.88671875" style="82" customWidth="1"/>
    <col min="7171" max="7171" width="50.6640625" style="82" customWidth="1"/>
    <col min="7172" max="7172" width="7.6640625" style="82" bestFit="1" customWidth="1"/>
    <col min="7173" max="7173" width="7.88671875" style="82" bestFit="1" customWidth="1"/>
    <col min="7174" max="7174" width="15.88671875" style="82" bestFit="1" customWidth="1"/>
    <col min="7175" max="7175" width="15.44140625" style="82" bestFit="1" customWidth="1"/>
    <col min="7176" max="7176" width="13" style="82" bestFit="1" customWidth="1"/>
    <col min="7177" max="7425" width="9.109375" style="82"/>
    <col min="7426" max="7426" width="5.88671875" style="82" customWidth="1"/>
    <col min="7427" max="7427" width="50.6640625" style="82" customWidth="1"/>
    <col min="7428" max="7428" width="7.6640625" style="82" bestFit="1" customWidth="1"/>
    <col min="7429" max="7429" width="7.88671875" style="82" bestFit="1" customWidth="1"/>
    <col min="7430" max="7430" width="15.88671875" style="82" bestFit="1" customWidth="1"/>
    <col min="7431" max="7431" width="15.44140625" style="82" bestFit="1" customWidth="1"/>
    <col min="7432" max="7432" width="13" style="82" bestFit="1" customWidth="1"/>
    <col min="7433" max="7681" width="9.109375" style="82"/>
    <col min="7682" max="7682" width="5.88671875" style="82" customWidth="1"/>
    <col min="7683" max="7683" width="50.6640625" style="82" customWidth="1"/>
    <col min="7684" max="7684" width="7.6640625" style="82" bestFit="1" customWidth="1"/>
    <col min="7685" max="7685" width="7.88671875" style="82" bestFit="1" customWidth="1"/>
    <col min="7686" max="7686" width="15.88671875" style="82" bestFit="1" customWidth="1"/>
    <col min="7687" max="7687" width="15.44140625" style="82" bestFit="1" customWidth="1"/>
    <col min="7688" max="7688" width="13" style="82" bestFit="1" customWidth="1"/>
    <col min="7689" max="7937" width="9.109375" style="82"/>
    <col min="7938" max="7938" width="5.88671875" style="82" customWidth="1"/>
    <col min="7939" max="7939" width="50.6640625" style="82" customWidth="1"/>
    <col min="7940" max="7940" width="7.6640625" style="82" bestFit="1" customWidth="1"/>
    <col min="7941" max="7941" width="7.88671875" style="82" bestFit="1" customWidth="1"/>
    <col min="7942" max="7942" width="15.88671875" style="82" bestFit="1" customWidth="1"/>
    <col min="7943" max="7943" width="15.44140625" style="82" bestFit="1" customWidth="1"/>
    <col min="7944" max="7944" width="13" style="82" bestFit="1" customWidth="1"/>
    <col min="7945" max="8193" width="9.109375" style="82"/>
    <col min="8194" max="8194" width="5.88671875" style="82" customWidth="1"/>
    <col min="8195" max="8195" width="50.6640625" style="82" customWidth="1"/>
    <col min="8196" max="8196" width="7.6640625" style="82" bestFit="1" customWidth="1"/>
    <col min="8197" max="8197" width="7.88671875" style="82" bestFit="1" customWidth="1"/>
    <col min="8198" max="8198" width="15.88671875" style="82" bestFit="1" customWidth="1"/>
    <col min="8199" max="8199" width="15.44140625" style="82" bestFit="1" customWidth="1"/>
    <col min="8200" max="8200" width="13" style="82" bestFit="1" customWidth="1"/>
    <col min="8201" max="8449" width="9.109375" style="82"/>
    <col min="8450" max="8450" width="5.88671875" style="82" customWidth="1"/>
    <col min="8451" max="8451" width="50.6640625" style="82" customWidth="1"/>
    <col min="8452" max="8452" width="7.6640625" style="82" bestFit="1" customWidth="1"/>
    <col min="8453" max="8453" width="7.88671875" style="82" bestFit="1" customWidth="1"/>
    <col min="8454" max="8454" width="15.88671875" style="82" bestFit="1" customWidth="1"/>
    <col min="8455" max="8455" width="15.44140625" style="82" bestFit="1" customWidth="1"/>
    <col min="8456" max="8456" width="13" style="82" bestFit="1" customWidth="1"/>
    <col min="8457" max="8705" width="9.109375" style="82"/>
    <col min="8706" max="8706" width="5.88671875" style="82" customWidth="1"/>
    <col min="8707" max="8707" width="50.6640625" style="82" customWidth="1"/>
    <col min="8708" max="8708" width="7.6640625" style="82" bestFit="1" customWidth="1"/>
    <col min="8709" max="8709" width="7.88671875" style="82" bestFit="1" customWidth="1"/>
    <col min="8710" max="8710" width="15.88671875" style="82" bestFit="1" customWidth="1"/>
    <col min="8711" max="8711" width="15.44140625" style="82" bestFit="1" customWidth="1"/>
    <col min="8712" max="8712" width="13" style="82" bestFit="1" customWidth="1"/>
    <col min="8713" max="8961" width="9.109375" style="82"/>
    <col min="8962" max="8962" width="5.88671875" style="82" customWidth="1"/>
    <col min="8963" max="8963" width="50.6640625" style="82" customWidth="1"/>
    <col min="8964" max="8964" width="7.6640625" style="82" bestFit="1" customWidth="1"/>
    <col min="8965" max="8965" width="7.88671875" style="82" bestFit="1" customWidth="1"/>
    <col min="8966" max="8966" width="15.88671875" style="82" bestFit="1" customWidth="1"/>
    <col min="8967" max="8967" width="15.44140625" style="82" bestFit="1" customWidth="1"/>
    <col min="8968" max="8968" width="13" style="82" bestFit="1" customWidth="1"/>
    <col min="8969" max="9217" width="9.109375" style="82"/>
    <col min="9218" max="9218" width="5.88671875" style="82" customWidth="1"/>
    <col min="9219" max="9219" width="50.6640625" style="82" customWidth="1"/>
    <col min="9220" max="9220" width="7.6640625" style="82" bestFit="1" customWidth="1"/>
    <col min="9221" max="9221" width="7.88671875" style="82" bestFit="1" customWidth="1"/>
    <col min="9222" max="9222" width="15.88671875" style="82" bestFit="1" customWidth="1"/>
    <col min="9223" max="9223" width="15.44140625" style="82" bestFit="1" customWidth="1"/>
    <col min="9224" max="9224" width="13" style="82" bestFit="1" customWidth="1"/>
    <col min="9225" max="9473" width="9.109375" style="82"/>
    <col min="9474" max="9474" width="5.88671875" style="82" customWidth="1"/>
    <col min="9475" max="9475" width="50.6640625" style="82" customWidth="1"/>
    <col min="9476" max="9476" width="7.6640625" style="82" bestFit="1" customWidth="1"/>
    <col min="9477" max="9477" width="7.88671875" style="82" bestFit="1" customWidth="1"/>
    <col min="9478" max="9478" width="15.88671875" style="82" bestFit="1" customWidth="1"/>
    <col min="9479" max="9479" width="15.44140625" style="82" bestFit="1" customWidth="1"/>
    <col min="9480" max="9480" width="13" style="82" bestFit="1" customWidth="1"/>
    <col min="9481" max="9729" width="9.109375" style="82"/>
    <col min="9730" max="9730" width="5.88671875" style="82" customWidth="1"/>
    <col min="9731" max="9731" width="50.6640625" style="82" customWidth="1"/>
    <col min="9732" max="9732" width="7.6640625" style="82" bestFit="1" customWidth="1"/>
    <col min="9733" max="9733" width="7.88671875" style="82" bestFit="1" customWidth="1"/>
    <col min="9734" max="9734" width="15.88671875" style="82" bestFit="1" customWidth="1"/>
    <col min="9735" max="9735" width="15.44140625" style="82" bestFit="1" customWidth="1"/>
    <col min="9736" max="9736" width="13" style="82" bestFit="1" customWidth="1"/>
    <col min="9737" max="9985" width="9.109375" style="82"/>
    <col min="9986" max="9986" width="5.88671875" style="82" customWidth="1"/>
    <col min="9987" max="9987" width="50.6640625" style="82" customWidth="1"/>
    <col min="9988" max="9988" width="7.6640625" style="82" bestFit="1" customWidth="1"/>
    <col min="9989" max="9989" width="7.88671875" style="82" bestFit="1" customWidth="1"/>
    <col min="9990" max="9990" width="15.88671875" style="82" bestFit="1" customWidth="1"/>
    <col min="9991" max="9991" width="15.44140625" style="82" bestFit="1" customWidth="1"/>
    <col min="9992" max="9992" width="13" style="82" bestFit="1" customWidth="1"/>
    <col min="9993" max="10241" width="9.109375" style="82"/>
    <col min="10242" max="10242" width="5.88671875" style="82" customWidth="1"/>
    <col min="10243" max="10243" width="50.6640625" style="82" customWidth="1"/>
    <col min="10244" max="10244" width="7.6640625" style="82" bestFit="1" customWidth="1"/>
    <col min="10245" max="10245" width="7.88671875" style="82" bestFit="1" customWidth="1"/>
    <col min="10246" max="10246" width="15.88671875" style="82" bestFit="1" customWidth="1"/>
    <col min="10247" max="10247" width="15.44140625" style="82" bestFit="1" customWidth="1"/>
    <col min="10248" max="10248" width="13" style="82" bestFit="1" customWidth="1"/>
    <col min="10249" max="10497" width="9.109375" style="82"/>
    <col min="10498" max="10498" width="5.88671875" style="82" customWidth="1"/>
    <col min="10499" max="10499" width="50.6640625" style="82" customWidth="1"/>
    <col min="10500" max="10500" width="7.6640625" style="82" bestFit="1" customWidth="1"/>
    <col min="10501" max="10501" width="7.88671875" style="82" bestFit="1" customWidth="1"/>
    <col min="10502" max="10502" width="15.88671875" style="82" bestFit="1" customWidth="1"/>
    <col min="10503" max="10503" width="15.44140625" style="82" bestFit="1" customWidth="1"/>
    <col min="10504" max="10504" width="13" style="82" bestFit="1" customWidth="1"/>
    <col min="10505" max="10753" width="9.109375" style="82"/>
    <col min="10754" max="10754" width="5.88671875" style="82" customWidth="1"/>
    <col min="10755" max="10755" width="50.6640625" style="82" customWidth="1"/>
    <col min="10756" max="10756" width="7.6640625" style="82" bestFit="1" customWidth="1"/>
    <col min="10757" max="10757" width="7.88671875" style="82" bestFit="1" customWidth="1"/>
    <col min="10758" max="10758" width="15.88671875" style="82" bestFit="1" customWidth="1"/>
    <col min="10759" max="10759" width="15.44140625" style="82" bestFit="1" customWidth="1"/>
    <col min="10760" max="10760" width="13" style="82" bestFit="1" customWidth="1"/>
    <col min="10761" max="11009" width="9.109375" style="82"/>
    <col min="11010" max="11010" width="5.88671875" style="82" customWidth="1"/>
    <col min="11011" max="11011" width="50.6640625" style="82" customWidth="1"/>
    <col min="11012" max="11012" width="7.6640625" style="82" bestFit="1" customWidth="1"/>
    <col min="11013" max="11013" width="7.88671875" style="82" bestFit="1" customWidth="1"/>
    <col min="11014" max="11014" width="15.88671875" style="82" bestFit="1" customWidth="1"/>
    <col min="11015" max="11015" width="15.44140625" style="82" bestFit="1" customWidth="1"/>
    <col min="11016" max="11016" width="13" style="82" bestFit="1" customWidth="1"/>
    <col min="11017" max="11265" width="9.109375" style="82"/>
    <col min="11266" max="11266" width="5.88671875" style="82" customWidth="1"/>
    <col min="11267" max="11267" width="50.6640625" style="82" customWidth="1"/>
    <col min="11268" max="11268" width="7.6640625" style="82" bestFit="1" customWidth="1"/>
    <col min="11269" max="11269" width="7.88671875" style="82" bestFit="1" customWidth="1"/>
    <col min="11270" max="11270" width="15.88671875" style="82" bestFit="1" customWidth="1"/>
    <col min="11271" max="11271" width="15.44140625" style="82" bestFit="1" customWidth="1"/>
    <col min="11272" max="11272" width="13" style="82" bestFit="1" customWidth="1"/>
    <col min="11273" max="11521" width="9.109375" style="82"/>
    <col min="11522" max="11522" width="5.88671875" style="82" customWidth="1"/>
    <col min="11523" max="11523" width="50.6640625" style="82" customWidth="1"/>
    <col min="11524" max="11524" width="7.6640625" style="82" bestFit="1" customWidth="1"/>
    <col min="11525" max="11525" width="7.88671875" style="82" bestFit="1" customWidth="1"/>
    <col min="11526" max="11526" width="15.88671875" style="82" bestFit="1" customWidth="1"/>
    <col min="11527" max="11527" width="15.44140625" style="82" bestFit="1" customWidth="1"/>
    <col min="11528" max="11528" width="13" style="82" bestFit="1" customWidth="1"/>
    <col min="11529" max="11777" width="9.109375" style="82"/>
    <col min="11778" max="11778" width="5.88671875" style="82" customWidth="1"/>
    <col min="11779" max="11779" width="50.6640625" style="82" customWidth="1"/>
    <col min="11780" max="11780" width="7.6640625" style="82" bestFit="1" customWidth="1"/>
    <col min="11781" max="11781" width="7.88671875" style="82" bestFit="1" customWidth="1"/>
    <col min="11782" max="11782" width="15.88671875" style="82" bestFit="1" customWidth="1"/>
    <col min="11783" max="11783" width="15.44140625" style="82" bestFit="1" customWidth="1"/>
    <col min="11784" max="11784" width="13" style="82" bestFit="1" customWidth="1"/>
    <col min="11785" max="12033" width="9.109375" style="82"/>
    <col min="12034" max="12034" width="5.88671875" style="82" customWidth="1"/>
    <col min="12035" max="12035" width="50.6640625" style="82" customWidth="1"/>
    <col min="12036" max="12036" width="7.6640625" style="82" bestFit="1" customWidth="1"/>
    <col min="12037" max="12037" width="7.88671875" style="82" bestFit="1" customWidth="1"/>
    <col min="12038" max="12038" width="15.88671875" style="82" bestFit="1" customWidth="1"/>
    <col min="12039" max="12039" width="15.44140625" style="82" bestFit="1" customWidth="1"/>
    <col min="12040" max="12040" width="13" style="82" bestFit="1" customWidth="1"/>
    <col min="12041" max="12289" width="9.109375" style="82"/>
    <col min="12290" max="12290" width="5.88671875" style="82" customWidth="1"/>
    <col min="12291" max="12291" width="50.6640625" style="82" customWidth="1"/>
    <col min="12292" max="12292" width="7.6640625" style="82" bestFit="1" customWidth="1"/>
    <col min="12293" max="12293" width="7.88671875" style="82" bestFit="1" customWidth="1"/>
    <col min="12294" max="12294" width="15.88671875" style="82" bestFit="1" customWidth="1"/>
    <col min="12295" max="12295" width="15.44140625" style="82" bestFit="1" customWidth="1"/>
    <col min="12296" max="12296" width="13" style="82" bestFit="1" customWidth="1"/>
    <col min="12297" max="12545" width="9.109375" style="82"/>
    <col min="12546" max="12546" width="5.88671875" style="82" customWidth="1"/>
    <col min="12547" max="12547" width="50.6640625" style="82" customWidth="1"/>
    <col min="12548" max="12548" width="7.6640625" style="82" bestFit="1" customWidth="1"/>
    <col min="12549" max="12549" width="7.88671875" style="82" bestFit="1" customWidth="1"/>
    <col min="12550" max="12550" width="15.88671875" style="82" bestFit="1" customWidth="1"/>
    <col min="12551" max="12551" width="15.44140625" style="82" bestFit="1" customWidth="1"/>
    <col min="12552" max="12552" width="13" style="82" bestFit="1" customWidth="1"/>
    <col min="12553" max="12801" width="9.109375" style="82"/>
    <col min="12802" max="12802" width="5.88671875" style="82" customWidth="1"/>
    <col min="12803" max="12803" width="50.6640625" style="82" customWidth="1"/>
    <col min="12804" max="12804" width="7.6640625" style="82" bestFit="1" customWidth="1"/>
    <col min="12805" max="12805" width="7.88671875" style="82" bestFit="1" customWidth="1"/>
    <col min="12806" max="12806" width="15.88671875" style="82" bestFit="1" customWidth="1"/>
    <col min="12807" max="12807" width="15.44140625" style="82" bestFit="1" customWidth="1"/>
    <col min="12808" max="12808" width="13" style="82" bestFit="1" customWidth="1"/>
    <col min="12809" max="13057" width="9.109375" style="82"/>
    <col min="13058" max="13058" width="5.88671875" style="82" customWidth="1"/>
    <col min="13059" max="13059" width="50.6640625" style="82" customWidth="1"/>
    <col min="13060" max="13060" width="7.6640625" style="82" bestFit="1" customWidth="1"/>
    <col min="13061" max="13061" width="7.88671875" style="82" bestFit="1" customWidth="1"/>
    <col min="13062" max="13062" width="15.88671875" style="82" bestFit="1" customWidth="1"/>
    <col min="13063" max="13063" width="15.44140625" style="82" bestFit="1" customWidth="1"/>
    <col min="13064" max="13064" width="13" style="82" bestFit="1" customWidth="1"/>
    <col min="13065" max="13313" width="9.109375" style="82"/>
    <col min="13314" max="13314" width="5.88671875" style="82" customWidth="1"/>
    <col min="13315" max="13315" width="50.6640625" style="82" customWidth="1"/>
    <col min="13316" max="13316" width="7.6640625" style="82" bestFit="1" customWidth="1"/>
    <col min="13317" max="13317" width="7.88671875" style="82" bestFit="1" customWidth="1"/>
    <col min="13318" max="13318" width="15.88671875" style="82" bestFit="1" customWidth="1"/>
    <col min="13319" max="13319" width="15.44140625" style="82" bestFit="1" customWidth="1"/>
    <col min="13320" max="13320" width="13" style="82" bestFit="1" customWidth="1"/>
    <col min="13321" max="13569" width="9.109375" style="82"/>
    <col min="13570" max="13570" width="5.88671875" style="82" customWidth="1"/>
    <col min="13571" max="13571" width="50.6640625" style="82" customWidth="1"/>
    <col min="13572" max="13572" width="7.6640625" style="82" bestFit="1" customWidth="1"/>
    <col min="13573" max="13573" width="7.88671875" style="82" bestFit="1" customWidth="1"/>
    <col min="13574" max="13574" width="15.88671875" style="82" bestFit="1" customWidth="1"/>
    <col min="13575" max="13575" width="15.44140625" style="82" bestFit="1" customWidth="1"/>
    <col min="13576" max="13576" width="13" style="82" bestFit="1" customWidth="1"/>
    <col min="13577" max="13825" width="9.109375" style="82"/>
    <col min="13826" max="13826" width="5.88671875" style="82" customWidth="1"/>
    <col min="13827" max="13827" width="50.6640625" style="82" customWidth="1"/>
    <col min="13828" max="13828" width="7.6640625" style="82" bestFit="1" customWidth="1"/>
    <col min="13829" max="13829" width="7.88671875" style="82" bestFit="1" customWidth="1"/>
    <col min="13830" max="13830" width="15.88671875" style="82" bestFit="1" customWidth="1"/>
    <col min="13831" max="13831" width="15.44140625" style="82" bestFit="1" customWidth="1"/>
    <col min="13832" max="13832" width="13" style="82" bestFit="1" customWidth="1"/>
    <col min="13833" max="14081" width="9.109375" style="82"/>
    <col min="14082" max="14082" width="5.88671875" style="82" customWidth="1"/>
    <col min="14083" max="14083" width="50.6640625" style="82" customWidth="1"/>
    <col min="14084" max="14084" width="7.6640625" style="82" bestFit="1" customWidth="1"/>
    <col min="14085" max="14085" width="7.88671875" style="82" bestFit="1" customWidth="1"/>
    <col min="14086" max="14086" width="15.88671875" style="82" bestFit="1" customWidth="1"/>
    <col min="14087" max="14087" width="15.44140625" style="82" bestFit="1" customWidth="1"/>
    <col min="14088" max="14088" width="13" style="82" bestFit="1" customWidth="1"/>
    <col min="14089" max="14337" width="9.109375" style="82"/>
    <col min="14338" max="14338" width="5.88671875" style="82" customWidth="1"/>
    <col min="14339" max="14339" width="50.6640625" style="82" customWidth="1"/>
    <col min="14340" max="14340" width="7.6640625" style="82" bestFit="1" customWidth="1"/>
    <col min="14341" max="14341" width="7.88671875" style="82" bestFit="1" customWidth="1"/>
    <col min="14342" max="14342" width="15.88671875" style="82" bestFit="1" customWidth="1"/>
    <col min="14343" max="14343" width="15.44140625" style="82" bestFit="1" customWidth="1"/>
    <col min="14344" max="14344" width="13" style="82" bestFit="1" customWidth="1"/>
    <col min="14345" max="14593" width="9.109375" style="82"/>
    <col min="14594" max="14594" width="5.88671875" style="82" customWidth="1"/>
    <col min="14595" max="14595" width="50.6640625" style="82" customWidth="1"/>
    <col min="14596" max="14596" width="7.6640625" style="82" bestFit="1" customWidth="1"/>
    <col min="14597" max="14597" width="7.88671875" style="82" bestFit="1" customWidth="1"/>
    <col min="14598" max="14598" width="15.88671875" style="82" bestFit="1" customWidth="1"/>
    <col min="14599" max="14599" width="15.44140625" style="82" bestFit="1" customWidth="1"/>
    <col min="14600" max="14600" width="13" style="82" bestFit="1" customWidth="1"/>
    <col min="14601" max="14849" width="9.109375" style="82"/>
    <col min="14850" max="14850" width="5.88671875" style="82" customWidth="1"/>
    <col min="14851" max="14851" width="50.6640625" style="82" customWidth="1"/>
    <col min="14852" max="14852" width="7.6640625" style="82" bestFit="1" customWidth="1"/>
    <col min="14853" max="14853" width="7.88671875" style="82" bestFit="1" customWidth="1"/>
    <col min="14854" max="14854" width="15.88671875" style="82" bestFit="1" customWidth="1"/>
    <col min="14855" max="14855" width="15.44140625" style="82" bestFit="1" customWidth="1"/>
    <col min="14856" max="14856" width="13" style="82" bestFit="1" customWidth="1"/>
    <col min="14857" max="15105" width="9.109375" style="82"/>
    <col min="15106" max="15106" width="5.88671875" style="82" customWidth="1"/>
    <col min="15107" max="15107" width="50.6640625" style="82" customWidth="1"/>
    <col min="15108" max="15108" width="7.6640625" style="82" bestFit="1" customWidth="1"/>
    <col min="15109" max="15109" width="7.88671875" style="82" bestFit="1" customWidth="1"/>
    <col min="15110" max="15110" width="15.88671875" style="82" bestFit="1" customWidth="1"/>
    <col min="15111" max="15111" width="15.44140625" style="82" bestFit="1" customWidth="1"/>
    <col min="15112" max="15112" width="13" style="82" bestFit="1" customWidth="1"/>
    <col min="15113" max="15361" width="9.109375" style="82"/>
    <col min="15362" max="15362" width="5.88671875" style="82" customWidth="1"/>
    <col min="15363" max="15363" width="50.6640625" style="82" customWidth="1"/>
    <col min="15364" max="15364" width="7.6640625" style="82" bestFit="1" customWidth="1"/>
    <col min="15365" max="15365" width="7.88671875" style="82" bestFit="1" customWidth="1"/>
    <col min="15366" max="15366" width="15.88671875" style="82" bestFit="1" customWidth="1"/>
    <col min="15367" max="15367" width="15.44140625" style="82" bestFit="1" customWidth="1"/>
    <col min="15368" max="15368" width="13" style="82" bestFit="1" customWidth="1"/>
    <col min="15369" max="15617" width="9.109375" style="82"/>
    <col min="15618" max="15618" width="5.88671875" style="82" customWidth="1"/>
    <col min="15619" max="15619" width="50.6640625" style="82" customWidth="1"/>
    <col min="15620" max="15620" width="7.6640625" style="82" bestFit="1" customWidth="1"/>
    <col min="15621" max="15621" width="7.88671875" style="82" bestFit="1" customWidth="1"/>
    <col min="15622" max="15622" width="15.88671875" style="82" bestFit="1" customWidth="1"/>
    <col min="15623" max="15623" width="15.44140625" style="82" bestFit="1" customWidth="1"/>
    <col min="15624" max="15624" width="13" style="82" bestFit="1" customWidth="1"/>
    <col min="15625" max="15873" width="9.109375" style="82"/>
    <col min="15874" max="15874" width="5.88671875" style="82" customWidth="1"/>
    <col min="15875" max="15875" width="50.6640625" style="82" customWidth="1"/>
    <col min="15876" max="15876" width="7.6640625" style="82" bestFit="1" customWidth="1"/>
    <col min="15877" max="15877" width="7.88671875" style="82" bestFit="1" customWidth="1"/>
    <col min="15878" max="15878" width="15.88671875" style="82" bestFit="1" customWidth="1"/>
    <col min="15879" max="15879" width="15.44140625" style="82" bestFit="1" customWidth="1"/>
    <col min="15880" max="15880" width="13" style="82" bestFit="1" customWidth="1"/>
    <col min="15881" max="16129" width="9.109375" style="82"/>
    <col min="16130" max="16130" width="5.88671875" style="82" customWidth="1"/>
    <col min="16131" max="16131" width="50.6640625" style="82" customWidth="1"/>
    <col min="16132" max="16132" width="7.6640625" style="82" bestFit="1" customWidth="1"/>
    <col min="16133" max="16133" width="7.88671875" style="82" bestFit="1" customWidth="1"/>
    <col min="16134" max="16134" width="15.88671875" style="82" bestFit="1" customWidth="1"/>
    <col min="16135" max="16135" width="15.44140625" style="82" bestFit="1" customWidth="1"/>
    <col min="16136" max="16136" width="13" style="82" bestFit="1" customWidth="1"/>
    <col min="16137" max="16384" width="9.109375" style="82"/>
  </cols>
  <sheetData>
    <row r="1" spans="1:7">
      <c r="A1" s="81" t="str">
        <f>Summary!B1</f>
        <v>HRP - Main Contract Works</v>
      </c>
      <c r="G1" s="205">
        <f>Summary!G1</f>
        <v>45962</v>
      </c>
    </row>
    <row r="2" spans="1:7">
      <c r="A2" s="81" t="str">
        <f>Summary!B2</f>
        <v>The Reveller, Tower of London</v>
      </c>
    </row>
    <row r="3" spans="1:7" ht="15" customHeight="1">
      <c r="A3" s="247" t="str">
        <f>Summary!B3</f>
        <v>Tender Price documentation</v>
      </c>
      <c r="B3" s="247"/>
      <c r="C3" s="247"/>
      <c r="D3" s="247"/>
      <c r="E3" s="247"/>
      <c r="F3" s="247"/>
      <c r="G3" s="247"/>
    </row>
    <row r="4" spans="1:7" ht="15" customHeight="1">
      <c r="A4" s="259" t="s">
        <v>36</v>
      </c>
      <c r="B4" s="259"/>
      <c r="C4" s="259"/>
      <c r="D4" s="259"/>
      <c r="E4" s="259"/>
      <c r="F4" s="259"/>
      <c r="G4" s="259"/>
    </row>
    <row r="5" spans="1:7" ht="7.5" customHeight="1" thickBot="1">
      <c r="B5" s="129"/>
      <c r="E5" s="130"/>
      <c r="F5" s="130"/>
    </row>
    <row r="6" spans="1:7" ht="26.25" customHeight="1">
      <c r="A6" s="261" t="s">
        <v>8</v>
      </c>
      <c r="B6" s="263" t="s">
        <v>9</v>
      </c>
      <c r="C6" s="265" t="s">
        <v>10</v>
      </c>
      <c r="D6" s="267" t="s">
        <v>11</v>
      </c>
      <c r="E6" s="260" t="s">
        <v>12</v>
      </c>
      <c r="F6" s="260"/>
      <c r="G6" s="269" t="s">
        <v>13</v>
      </c>
    </row>
    <row r="7" spans="1:7" ht="26.4">
      <c r="A7" s="262"/>
      <c r="B7" s="264"/>
      <c r="C7" s="266"/>
      <c r="D7" s="268"/>
      <c r="E7" s="183" t="s">
        <v>37</v>
      </c>
      <c r="F7" s="183" t="s">
        <v>38</v>
      </c>
      <c r="G7" s="270"/>
    </row>
    <row r="8" spans="1:7" ht="147" customHeight="1">
      <c r="A8" s="102"/>
      <c r="B8" s="184" t="s">
        <v>39</v>
      </c>
      <c r="C8" s="134"/>
      <c r="D8" s="185"/>
      <c r="E8" s="186"/>
      <c r="F8" s="186"/>
      <c r="G8" s="187"/>
    </row>
    <row r="9" spans="1:7">
      <c r="A9" s="102"/>
      <c r="B9" s="188"/>
      <c r="C9" s="134"/>
      <c r="D9" s="185"/>
      <c r="E9" s="136"/>
      <c r="F9" s="136"/>
      <c r="G9" s="189"/>
    </row>
    <row r="10" spans="1:7">
      <c r="A10" s="190">
        <v>1.1000000000000001</v>
      </c>
      <c r="B10" s="191" t="s">
        <v>40</v>
      </c>
      <c r="C10" s="134"/>
      <c r="D10" s="185"/>
      <c r="E10" s="136"/>
      <c r="F10" s="136"/>
      <c r="G10" s="189"/>
    </row>
    <row r="11" spans="1:7">
      <c r="A11" s="190"/>
      <c r="B11" s="191"/>
      <c r="C11" s="134"/>
      <c r="D11" s="185"/>
      <c r="E11" s="136"/>
      <c r="F11" s="136"/>
      <c r="G11" s="189"/>
    </row>
    <row r="12" spans="1:7">
      <c r="A12" s="192">
        <v>1.1000000000000001</v>
      </c>
      <c r="B12" s="193" t="s">
        <v>41</v>
      </c>
      <c r="C12" s="134"/>
      <c r="D12" s="185"/>
      <c r="E12" s="136"/>
      <c r="F12" s="136"/>
      <c r="G12" s="189"/>
    </row>
    <row r="13" spans="1:7">
      <c r="A13" s="192"/>
      <c r="B13" s="193"/>
      <c r="C13" s="134"/>
      <c r="D13" s="185"/>
      <c r="E13" s="136"/>
      <c r="F13" s="136"/>
      <c r="G13" s="189"/>
    </row>
    <row r="14" spans="1:7">
      <c r="A14" s="190"/>
      <c r="B14" s="139" t="s">
        <v>42</v>
      </c>
      <c r="C14" s="134"/>
      <c r="D14" s="185"/>
      <c r="E14" s="136"/>
      <c r="F14" s="136"/>
      <c r="G14" s="189"/>
    </row>
    <row r="15" spans="1:7" ht="39.6">
      <c r="A15" s="102"/>
      <c r="B15" s="194" t="s">
        <v>43</v>
      </c>
      <c r="C15" s="134"/>
      <c r="D15" s="185" t="s">
        <v>17</v>
      </c>
      <c r="E15" s="136"/>
      <c r="F15" s="195"/>
      <c r="G15" s="189">
        <f t="shared" ref="G15:G17" si="0">C15*E15</f>
        <v>0</v>
      </c>
    </row>
    <row r="16" spans="1:7">
      <c r="A16" s="102"/>
      <c r="B16" s="196" t="s">
        <v>44</v>
      </c>
      <c r="C16" s="134"/>
      <c r="D16" s="185" t="s">
        <v>17</v>
      </c>
      <c r="E16" s="136"/>
      <c r="F16" s="195"/>
      <c r="G16" s="189">
        <f t="shared" si="0"/>
        <v>0</v>
      </c>
    </row>
    <row r="17" spans="1:8" ht="39.6">
      <c r="A17" s="102"/>
      <c r="B17" s="194" t="s">
        <v>45</v>
      </c>
      <c r="C17" s="134"/>
      <c r="D17" s="185" t="s">
        <v>17</v>
      </c>
      <c r="E17" s="136"/>
      <c r="F17" s="195"/>
      <c r="G17" s="189">
        <f t="shared" si="0"/>
        <v>0</v>
      </c>
    </row>
    <row r="18" spans="1:8">
      <c r="A18" s="102"/>
      <c r="B18" s="196" t="s">
        <v>46</v>
      </c>
      <c r="C18" s="134"/>
      <c r="D18" s="185" t="s">
        <v>47</v>
      </c>
      <c r="E18" s="195"/>
      <c r="F18" s="94"/>
      <c r="G18" s="189">
        <f>C18*F18</f>
        <v>0</v>
      </c>
    </row>
    <row r="19" spans="1:8">
      <c r="A19" s="102"/>
      <c r="B19" s="196" t="s">
        <v>48</v>
      </c>
      <c r="C19" s="134"/>
      <c r="D19" s="185" t="s">
        <v>47</v>
      </c>
      <c r="E19" s="195"/>
      <c r="F19" s="136"/>
      <c r="G19" s="189">
        <f t="shared" ref="G19:G21" si="1">C19*F19</f>
        <v>0</v>
      </c>
    </row>
    <row r="20" spans="1:8">
      <c r="A20" s="102"/>
      <c r="B20" s="196" t="s">
        <v>49</v>
      </c>
      <c r="C20" s="134"/>
      <c r="D20" s="185" t="s">
        <v>47</v>
      </c>
      <c r="E20" s="195"/>
      <c r="F20" s="136"/>
      <c r="G20" s="189">
        <f t="shared" si="1"/>
        <v>0</v>
      </c>
      <c r="H20" s="197"/>
    </row>
    <row r="21" spans="1:8">
      <c r="A21" s="102"/>
      <c r="B21" s="196" t="s">
        <v>50</v>
      </c>
      <c r="C21" s="134"/>
      <c r="D21" s="185" t="s">
        <v>47</v>
      </c>
      <c r="E21" s="195"/>
      <c r="F21" s="136"/>
      <c r="G21" s="189">
        <f t="shared" si="1"/>
        <v>0</v>
      </c>
    </row>
    <row r="22" spans="1:8" ht="26.4">
      <c r="A22" s="102"/>
      <c r="B22" s="194" t="s">
        <v>51</v>
      </c>
      <c r="C22" s="134"/>
      <c r="D22" s="185" t="s">
        <v>17</v>
      </c>
      <c r="E22" s="136"/>
      <c r="F22" s="195"/>
      <c r="G22" s="189">
        <f t="shared" ref="G22" si="2">C22*E22</f>
        <v>0</v>
      </c>
    </row>
    <row r="23" spans="1:8">
      <c r="A23" s="102"/>
      <c r="B23" s="194"/>
      <c r="C23" s="134"/>
      <c r="D23" s="185"/>
      <c r="E23" s="136"/>
      <c r="F23" s="136"/>
      <c r="G23" s="189"/>
    </row>
    <row r="24" spans="1:8">
      <c r="A24" s="102"/>
      <c r="B24" s="198" t="s">
        <v>52</v>
      </c>
      <c r="C24" s="134"/>
      <c r="D24" s="185"/>
      <c r="E24" s="136"/>
      <c r="F24" s="136"/>
      <c r="G24" s="189"/>
    </row>
    <row r="25" spans="1:8">
      <c r="A25" s="102"/>
      <c r="B25" s="194" t="s">
        <v>53</v>
      </c>
      <c r="C25" s="134"/>
      <c r="D25" s="185" t="s">
        <v>17</v>
      </c>
      <c r="E25" s="136"/>
      <c r="F25" s="195"/>
      <c r="G25" s="189">
        <f t="shared" ref="G25" si="3">C25*E25</f>
        <v>0</v>
      </c>
    </row>
    <row r="26" spans="1:8">
      <c r="A26" s="102"/>
      <c r="B26" s="194" t="s">
        <v>54</v>
      </c>
      <c r="C26" s="134"/>
      <c r="D26" s="185" t="s">
        <v>47</v>
      </c>
      <c r="E26" s="195"/>
      <c r="F26" s="136"/>
      <c r="G26" s="189">
        <f t="shared" ref="G26:G27" si="4">C26*F26</f>
        <v>0</v>
      </c>
    </row>
    <row r="27" spans="1:8">
      <c r="A27" s="102"/>
      <c r="B27" s="194" t="s">
        <v>55</v>
      </c>
      <c r="C27" s="134"/>
      <c r="D27" s="185" t="s">
        <v>47</v>
      </c>
      <c r="E27" s="195"/>
      <c r="F27" s="136"/>
      <c r="G27" s="189">
        <f t="shared" si="4"/>
        <v>0</v>
      </c>
    </row>
    <row r="28" spans="1:8">
      <c r="A28" s="102"/>
      <c r="B28" s="194" t="s">
        <v>56</v>
      </c>
      <c r="C28" s="134"/>
      <c r="D28" s="185" t="s">
        <v>17</v>
      </c>
      <c r="E28" s="136"/>
      <c r="F28" s="195"/>
      <c r="G28" s="189">
        <f t="shared" ref="G28" si="5">C28*E28</f>
        <v>0</v>
      </c>
    </row>
    <row r="29" spans="1:8">
      <c r="A29" s="102"/>
      <c r="B29" s="194"/>
      <c r="C29" s="134"/>
      <c r="D29" s="185"/>
      <c r="E29" s="136"/>
      <c r="F29" s="136"/>
      <c r="G29" s="189"/>
    </row>
    <row r="30" spans="1:8">
      <c r="A30" s="102"/>
      <c r="B30" s="198" t="s">
        <v>57</v>
      </c>
      <c r="C30" s="134"/>
      <c r="D30" s="185"/>
      <c r="E30" s="136"/>
      <c r="F30" s="136"/>
      <c r="G30" s="189"/>
    </row>
    <row r="31" spans="1:8">
      <c r="A31" s="102"/>
      <c r="B31" s="194" t="s">
        <v>58</v>
      </c>
      <c r="C31" s="134"/>
      <c r="D31" s="185" t="s">
        <v>17</v>
      </c>
      <c r="E31" s="136"/>
      <c r="F31" s="195"/>
      <c r="G31" s="189">
        <f t="shared" ref="G31" si="6">C31*E31</f>
        <v>0</v>
      </c>
    </row>
    <row r="32" spans="1:8">
      <c r="A32" s="102"/>
      <c r="B32" s="194" t="s">
        <v>59</v>
      </c>
      <c r="C32" s="134"/>
      <c r="D32" s="185" t="s">
        <v>47</v>
      </c>
      <c r="E32" s="195"/>
      <c r="F32" s="136"/>
      <c r="G32" s="189">
        <f t="shared" ref="G32:G33" si="7">C32*F32</f>
        <v>0</v>
      </c>
    </row>
    <row r="33" spans="1:7">
      <c r="A33" s="102"/>
      <c r="B33" s="194" t="s">
        <v>60</v>
      </c>
      <c r="C33" s="134"/>
      <c r="D33" s="185" t="s">
        <v>47</v>
      </c>
      <c r="E33" s="195"/>
      <c r="F33" s="136"/>
      <c r="G33" s="189">
        <f t="shared" si="7"/>
        <v>0</v>
      </c>
    </row>
    <row r="34" spans="1:7">
      <c r="A34" s="102"/>
      <c r="B34" s="103"/>
      <c r="C34" s="134"/>
      <c r="D34" s="185"/>
      <c r="E34" s="136"/>
      <c r="F34" s="136"/>
      <c r="G34" s="189"/>
    </row>
    <row r="35" spans="1:7">
      <c r="A35" s="192">
        <v>1.2</v>
      </c>
      <c r="B35" s="193" t="s">
        <v>61</v>
      </c>
      <c r="C35" s="134"/>
      <c r="D35" s="185"/>
      <c r="E35" s="136"/>
      <c r="F35" s="136"/>
      <c r="G35" s="189"/>
    </row>
    <row r="36" spans="1:7">
      <c r="A36" s="192"/>
      <c r="B36" s="193"/>
      <c r="C36" s="134"/>
      <c r="D36" s="185"/>
      <c r="E36" s="136"/>
      <c r="F36" s="136"/>
      <c r="G36" s="189"/>
    </row>
    <row r="37" spans="1:7">
      <c r="A37" s="102"/>
      <c r="B37" s="139" t="s">
        <v>62</v>
      </c>
      <c r="C37" s="134"/>
      <c r="D37" s="185"/>
      <c r="E37" s="136"/>
      <c r="F37" s="136"/>
      <c r="G37" s="189"/>
    </row>
    <row r="38" spans="1:7">
      <c r="A38" s="102"/>
      <c r="B38" s="194" t="s">
        <v>63</v>
      </c>
      <c r="C38" s="134"/>
      <c r="D38" s="185" t="s">
        <v>17</v>
      </c>
      <c r="E38" s="136"/>
      <c r="F38" s="195"/>
      <c r="G38" s="189">
        <f t="shared" ref="G38:G43" si="8">C38*E38</f>
        <v>0</v>
      </c>
    </row>
    <row r="39" spans="1:7">
      <c r="A39" s="102"/>
      <c r="B39" s="194" t="s">
        <v>64</v>
      </c>
      <c r="C39" s="134"/>
      <c r="D39" s="185" t="s">
        <v>17</v>
      </c>
      <c r="E39" s="136"/>
      <c r="F39" s="195"/>
      <c r="G39" s="189">
        <f t="shared" si="8"/>
        <v>0</v>
      </c>
    </row>
    <row r="40" spans="1:7">
      <c r="A40" s="102"/>
      <c r="B40" s="194"/>
      <c r="C40" s="134"/>
      <c r="D40" s="185"/>
      <c r="E40" s="136"/>
      <c r="F40" s="136"/>
      <c r="G40" s="189"/>
    </row>
    <row r="41" spans="1:7">
      <c r="A41" s="102"/>
      <c r="B41" s="139" t="s">
        <v>65</v>
      </c>
      <c r="C41" s="134"/>
      <c r="D41" s="185" t="s">
        <v>17</v>
      </c>
      <c r="E41" s="136"/>
      <c r="F41" s="195"/>
      <c r="G41" s="189">
        <f t="shared" si="8"/>
        <v>0</v>
      </c>
    </row>
    <row r="42" spans="1:7">
      <c r="A42" s="102"/>
      <c r="B42" s="194" t="s">
        <v>66</v>
      </c>
      <c r="C42" s="134"/>
      <c r="D42" s="185" t="s">
        <v>17</v>
      </c>
      <c r="E42" s="136"/>
      <c r="F42" s="195"/>
      <c r="G42" s="189">
        <f t="shared" si="8"/>
        <v>0</v>
      </c>
    </row>
    <row r="43" spans="1:7">
      <c r="A43" s="102"/>
      <c r="B43" s="194" t="s">
        <v>67</v>
      </c>
      <c r="C43" s="134"/>
      <c r="D43" s="185" t="s">
        <v>17</v>
      </c>
      <c r="E43" s="136"/>
      <c r="F43" s="195"/>
      <c r="G43" s="189">
        <f t="shared" si="8"/>
        <v>0</v>
      </c>
    </row>
    <row r="44" spans="1:7" ht="26.4">
      <c r="A44" s="102"/>
      <c r="B44" s="194" t="s">
        <v>68</v>
      </c>
      <c r="C44" s="134"/>
      <c r="D44" s="185" t="s">
        <v>17</v>
      </c>
      <c r="E44" s="136"/>
      <c r="F44" s="195"/>
      <c r="G44" s="189">
        <f t="shared" ref="G44" si="9">C44*E44</f>
        <v>0</v>
      </c>
    </row>
    <row r="45" spans="1:7">
      <c r="A45" s="102"/>
      <c r="B45" s="194"/>
      <c r="C45" s="134"/>
      <c r="D45" s="185"/>
      <c r="E45" s="136"/>
      <c r="F45" s="136"/>
      <c r="G45" s="189"/>
    </row>
    <row r="46" spans="1:7" ht="27.6">
      <c r="A46" s="192">
        <v>1.3</v>
      </c>
      <c r="B46" s="199" t="s">
        <v>69</v>
      </c>
      <c r="C46" s="134"/>
      <c r="D46" s="185"/>
      <c r="E46" s="136"/>
      <c r="F46" s="136"/>
      <c r="G46" s="189"/>
    </row>
    <row r="47" spans="1:7">
      <c r="A47" s="192"/>
      <c r="B47" s="199"/>
      <c r="C47" s="134"/>
      <c r="D47" s="185"/>
      <c r="E47" s="136"/>
      <c r="F47" s="136"/>
      <c r="G47" s="189"/>
    </row>
    <row r="48" spans="1:7">
      <c r="A48" s="102"/>
      <c r="B48" s="139" t="s">
        <v>70</v>
      </c>
      <c r="C48" s="134"/>
      <c r="D48" s="185"/>
      <c r="E48" s="136"/>
      <c r="F48" s="136"/>
      <c r="G48" s="189"/>
    </row>
    <row r="49" spans="1:7" ht="39.6">
      <c r="A49" s="102"/>
      <c r="B49" s="194" t="s">
        <v>71</v>
      </c>
      <c r="C49" s="134"/>
      <c r="D49" s="185" t="s">
        <v>17</v>
      </c>
      <c r="E49" s="136"/>
      <c r="F49" s="195"/>
      <c r="G49" s="189">
        <f t="shared" ref="G49:G51" si="10">C49*E49</f>
        <v>0</v>
      </c>
    </row>
    <row r="50" spans="1:7" ht="26.4">
      <c r="A50" s="102"/>
      <c r="B50" s="194" t="s">
        <v>72</v>
      </c>
      <c r="C50" s="134"/>
      <c r="D50" s="185" t="s">
        <v>17</v>
      </c>
      <c r="E50" s="136"/>
      <c r="F50" s="195"/>
      <c r="G50" s="189">
        <f t="shared" si="10"/>
        <v>0</v>
      </c>
    </row>
    <row r="51" spans="1:7" ht="39.6">
      <c r="A51" s="102"/>
      <c r="B51" s="194" t="s">
        <v>73</v>
      </c>
      <c r="C51" s="134"/>
      <c r="D51" s="185" t="s">
        <v>17</v>
      </c>
      <c r="E51" s="136"/>
      <c r="F51" s="195"/>
      <c r="G51" s="189">
        <f t="shared" si="10"/>
        <v>0</v>
      </c>
    </row>
    <row r="52" spans="1:7">
      <c r="A52" s="102"/>
      <c r="B52" s="194"/>
      <c r="C52" s="134"/>
      <c r="D52" s="185"/>
      <c r="E52" s="136"/>
      <c r="F52" s="136"/>
      <c r="G52" s="189"/>
    </row>
    <row r="53" spans="1:7">
      <c r="A53" s="102"/>
      <c r="B53" s="139" t="s">
        <v>74</v>
      </c>
      <c r="C53" s="134"/>
      <c r="D53" s="185"/>
      <c r="E53" s="136"/>
      <c r="F53" s="136"/>
      <c r="G53" s="189"/>
    </row>
    <row r="54" spans="1:7" ht="79.2">
      <c r="A54" s="102"/>
      <c r="B54" s="194" t="s">
        <v>75</v>
      </c>
      <c r="C54" s="134"/>
      <c r="D54" s="185" t="s">
        <v>47</v>
      </c>
      <c r="E54" s="195"/>
      <c r="F54" s="136"/>
      <c r="G54" s="189">
        <f t="shared" ref="G54" si="11">C54*F54</f>
        <v>0</v>
      </c>
    </row>
    <row r="55" spans="1:7">
      <c r="A55" s="102"/>
      <c r="B55" s="194"/>
      <c r="C55" s="134"/>
      <c r="D55" s="185"/>
      <c r="E55" s="136"/>
      <c r="F55" s="136"/>
      <c r="G55" s="189"/>
    </row>
    <row r="56" spans="1:7">
      <c r="A56" s="102"/>
      <c r="B56" s="139" t="s">
        <v>76</v>
      </c>
      <c r="C56" s="134"/>
      <c r="D56" s="185"/>
      <c r="E56" s="136"/>
      <c r="F56" s="136"/>
      <c r="G56" s="189"/>
    </row>
    <row r="57" spans="1:7">
      <c r="A57" s="102"/>
      <c r="B57" s="194" t="s">
        <v>77</v>
      </c>
      <c r="C57" s="134"/>
      <c r="D57" s="185" t="s">
        <v>47</v>
      </c>
      <c r="E57" s="195"/>
      <c r="F57" s="136"/>
      <c r="G57" s="189">
        <f t="shared" ref="G57" si="12">C57*F57</f>
        <v>0</v>
      </c>
    </row>
    <row r="58" spans="1:7">
      <c r="A58" s="102"/>
      <c r="B58" s="194"/>
      <c r="C58" s="134"/>
      <c r="D58" s="185"/>
      <c r="E58" s="136"/>
      <c r="F58" s="136"/>
      <c r="G58" s="189"/>
    </row>
    <row r="59" spans="1:7">
      <c r="A59" s="190">
        <v>2</v>
      </c>
      <c r="B59" s="191" t="s">
        <v>78</v>
      </c>
      <c r="C59" s="134"/>
      <c r="D59" s="185"/>
      <c r="E59" s="136"/>
      <c r="F59" s="136"/>
      <c r="G59" s="189"/>
    </row>
    <row r="60" spans="1:7">
      <c r="A60" s="190"/>
      <c r="B60" s="191"/>
      <c r="C60" s="134"/>
      <c r="D60" s="185"/>
      <c r="E60" s="136"/>
      <c r="F60" s="136"/>
      <c r="G60" s="189"/>
    </row>
    <row r="61" spans="1:7">
      <c r="A61" s="192">
        <v>2.1</v>
      </c>
      <c r="B61" s="193" t="s">
        <v>79</v>
      </c>
      <c r="C61" s="134"/>
      <c r="D61" s="185"/>
      <c r="E61" s="136"/>
      <c r="F61" s="136"/>
      <c r="G61" s="189"/>
    </row>
    <row r="62" spans="1:7">
      <c r="A62" s="192"/>
      <c r="B62" s="193"/>
      <c r="C62" s="134"/>
      <c r="D62" s="185"/>
      <c r="E62" s="136"/>
      <c r="F62" s="136"/>
      <c r="G62" s="189"/>
    </row>
    <row r="63" spans="1:7">
      <c r="A63" s="102"/>
      <c r="B63" s="139" t="s">
        <v>80</v>
      </c>
      <c r="C63" s="134"/>
      <c r="D63" s="185"/>
      <c r="E63" s="136"/>
      <c r="F63" s="136"/>
      <c r="G63" s="189"/>
    </row>
    <row r="64" spans="1:7">
      <c r="A64" s="102"/>
      <c r="B64" s="194" t="s">
        <v>81</v>
      </c>
      <c r="C64" s="134"/>
      <c r="D64" s="185" t="s">
        <v>47</v>
      </c>
      <c r="E64" s="195"/>
      <c r="F64" s="136"/>
      <c r="G64" s="189">
        <f t="shared" ref="G64" si="13">C64*F64</f>
        <v>0</v>
      </c>
    </row>
    <row r="65" spans="1:7">
      <c r="A65" s="102"/>
      <c r="B65" s="194" t="s">
        <v>82</v>
      </c>
      <c r="C65" s="134"/>
      <c r="D65" s="185" t="s">
        <v>47</v>
      </c>
      <c r="E65" s="195"/>
      <c r="F65" s="136"/>
      <c r="G65" s="189">
        <f t="shared" ref="G65:G79" si="14">C65*F65</f>
        <v>0</v>
      </c>
    </row>
    <row r="66" spans="1:7" ht="39.6">
      <c r="A66" s="102"/>
      <c r="B66" s="194" t="s">
        <v>83</v>
      </c>
      <c r="C66" s="134"/>
      <c r="D66" s="185" t="s">
        <v>47</v>
      </c>
      <c r="E66" s="195"/>
      <c r="F66" s="136"/>
      <c r="G66" s="189">
        <f t="shared" si="14"/>
        <v>0</v>
      </c>
    </row>
    <row r="67" spans="1:7">
      <c r="A67" s="102"/>
      <c r="B67" s="194" t="s">
        <v>84</v>
      </c>
      <c r="C67" s="134"/>
      <c r="D67" s="185" t="s">
        <v>47</v>
      </c>
      <c r="E67" s="195"/>
      <c r="F67" s="136"/>
      <c r="G67" s="189">
        <f t="shared" si="14"/>
        <v>0</v>
      </c>
    </row>
    <row r="68" spans="1:7" ht="26.4">
      <c r="A68" s="102"/>
      <c r="B68" s="194" t="s">
        <v>85</v>
      </c>
      <c r="C68" s="134"/>
      <c r="D68" s="185" t="s">
        <v>47</v>
      </c>
      <c r="E68" s="195"/>
      <c r="F68" s="136"/>
      <c r="G68" s="189">
        <f t="shared" si="14"/>
        <v>0</v>
      </c>
    </row>
    <row r="69" spans="1:7">
      <c r="A69" s="102"/>
      <c r="B69" s="194" t="s">
        <v>86</v>
      </c>
      <c r="C69" s="134"/>
      <c r="D69" s="185" t="s">
        <v>47</v>
      </c>
      <c r="E69" s="195"/>
      <c r="F69" s="136"/>
      <c r="G69" s="189">
        <f t="shared" si="14"/>
        <v>0</v>
      </c>
    </row>
    <row r="70" spans="1:7">
      <c r="A70" s="102"/>
      <c r="B70" s="194" t="s">
        <v>87</v>
      </c>
      <c r="C70" s="134"/>
      <c r="D70" s="185" t="s">
        <v>47</v>
      </c>
      <c r="E70" s="195"/>
      <c r="F70" s="136"/>
      <c r="G70" s="189">
        <f t="shared" si="14"/>
        <v>0</v>
      </c>
    </row>
    <row r="71" spans="1:7">
      <c r="A71" s="102"/>
      <c r="B71" s="194" t="s">
        <v>88</v>
      </c>
      <c r="C71" s="134"/>
      <c r="D71" s="185" t="s">
        <v>47</v>
      </c>
      <c r="E71" s="195"/>
      <c r="F71" s="136"/>
      <c r="G71" s="189">
        <f t="shared" si="14"/>
        <v>0</v>
      </c>
    </row>
    <row r="72" spans="1:7">
      <c r="A72" s="102"/>
      <c r="B72" s="194" t="s">
        <v>89</v>
      </c>
      <c r="C72" s="134"/>
      <c r="D72" s="185" t="s">
        <v>47</v>
      </c>
      <c r="E72" s="195"/>
      <c r="F72" s="136"/>
      <c r="G72" s="189">
        <f t="shared" si="14"/>
        <v>0</v>
      </c>
    </row>
    <row r="73" spans="1:7">
      <c r="A73" s="102"/>
      <c r="B73" s="194" t="s">
        <v>90</v>
      </c>
      <c r="C73" s="134"/>
      <c r="D73" s="185" t="s">
        <v>47</v>
      </c>
      <c r="E73" s="195"/>
      <c r="F73" s="136"/>
      <c r="G73" s="189">
        <f t="shared" si="14"/>
        <v>0</v>
      </c>
    </row>
    <row r="74" spans="1:7">
      <c r="A74" s="102"/>
      <c r="B74" s="194" t="s">
        <v>91</v>
      </c>
      <c r="C74" s="134"/>
      <c r="D74" s="185" t="s">
        <v>47</v>
      </c>
      <c r="E74" s="195"/>
      <c r="F74" s="136"/>
      <c r="G74" s="189">
        <f t="shared" si="14"/>
        <v>0</v>
      </c>
    </row>
    <row r="75" spans="1:7">
      <c r="A75" s="102"/>
      <c r="B75" s="194" t="s">
        <v>92</v>
      </c>
      <c r="C75" s="134"/>
      <c r="D75" s="185" t="s">
        <v>47</v>
      </c>
      <c r="E75" s="195"/>
      <c r="F75" s="136"/>
      <c r="G75" s="189">
        <f t="shared" si="14"/>
        <v>0</v>
      </c>
    </row>
    <row r="76" spans="1:7">
      <c r="A76" s="102"/>
      <c r="B76" s="194" t="s">
        <v>93</v>
      </c>
      <c r="C76" s="134"/>
      <c r="D76" s="185" t="s">
        <v>47</v>
      </c>
      <c r="E76" s="195"/>
      <c r="F76" s="136"/>
      <c r="G76" s="189">
        <f t="shared" si="14"/>
        <v>0</v>
      </c>
    </row>
    <row r="77" spans="1:7">
      <c r="A77" s="102"/>
      <c r="B77" s="194" t="s">
        <v>94</v>
      </c>
      <c r="C77" s="134"/>
      <c r="D77" s="185" t="s">
        <v>47</v>
      </c>
      <c r="E77" s="195"/>
      <c r="F77" s="136"/>
      <c r="G77" s="189">
        <f t="shared" si="14"/>
        <v>0</v>
      </c>
    </row>
    <row r="78" spans="1:7" ht="26.4">
      <c r="A78" s="102"/>
      <c r="B78" s="194" t="s">
        <v>95</v>
      </c>
      <c r="C78" s="134"/>
      <c r="D78" s="185" t="s">
        <v>47</v>
      </c>
      <c r="E78" s="195"/>
      <c r="F78" s="136"/>
      <c r="G78" s="189">
        <f t="shared" si="14"/>
        <v>0</v>
      </c>
    </row>
    <row r="79" spans="1:7">
      <c r="A79" s="102"/>
      <c r="B79" s="194" t="s">
        <v>96</v>
      </c>
      <c r="C79" s="134"/>
      <c r="D79" s="185" t="s">
        <v>47</v>
      </c>
      <c r="E79" s="195"/>
      <c r="F79" s="136"/>
      <c r="G79" s="189">
        <f t="shared" si="14"/>
        <v>0</v>
      </c>
    </row>
    <row r="80" spans="1:7">
      <c r="A80" s="102"/>
      <c r="B80" s="194"/>
      <c r="C80" s="134"/>
      <c r="D80" s="185"/>
      <c r="E80" s="136"/>
      <c r="F80" s="136"/>
      <c r="G80" s="189"/>
    </row>
    <row r="81" spans="1:7">
      <c r="A81" s="102"/>
      <c r="B81" s="139" t="s">
        <v>97</v>
      </c>
      <c r="C81" s="134"/>
      <c r="D81" s="185"/>
      <c r="E81" s="136"/>
      <c r="F81" s="136"/>
      <c r="G81" s="189"/>
    </row>
    <row r="82" spans="1:7" ht="26.4">
      <c r="A82" s="102"/>
      <c r="B82" s="194" t="s">
        <v>98</v>
      </c>
      <c r="C82" s="134"/>
      <c r="D82" s="185" t="s">
        <v>47</v>
      </c>
      <c r="E82" s="195"/>
      <c r="F82" s="136"/>
      <c r="G82" s="189">
        <f t="shared" ref="G82" si="15">C82*F82</f>
        <v>0</v>
      </c>
    </row>
    <row r="83" spans="1:7">
      <c r="A83" s="102"/>
      <c r="B83" s="194" t="s">
        <v>99</v>
      </c>
      <c r="C83" s="134"/>
      <c r="D83" s="185" t="s">
        <v>47</v>
      </c>
      <c r="E83" s="195"/>
      <c r="F83" s="136"/>
      <c r="G83" s="189">
        <f t="shared" ref="G83:G87" si="16">C83*F83</f>
        <v>0</v>
      </c>
    </row>
    <row r="84" spans="1:7">
      <c r="A84" s="102"/>
      <c r="B84" s="194" t="s">
        <v>100</v>
      </c>
      <c r="C84" s="134"/>
      <c r="D84" s="185" t="s">
        <v>47</v>
      </c>
      <c r="E84" s="195"/>
      <c r="F84" s="136"/>
      <c r="G84" s="189">
        <f t="shared" si="16"/>
        <v>0</v>
      </c>
    </row>
    <row r="85" spans="1:7">
      <c r="A85" s="102"/>
      <c r="B85" s="194" t="s">
        <v>101</v>
      </c>
      <c r="C85" s="134"/>
      <c r="D85" s="185" t="s">
        <v>47</v>
      </c>
      <c r="E85" s="195"/>
      <c r="F85" s="136"/>
      <c r="G85" s="189">
        <f t="shared" si="16"/>
        <v>0</v>
      </c>
    </row>
    <row r="86" spans="1:7">
      <c r="A86" s="102"/>
      <c r="B86" s="194" t="s">
        <v>102</v>
      </c>
      <c r="C86" s="134"/>
      <c r="D86" s="185" t="s">
        <v>47</v>
      </c>
      <c r="E86" s="195"/>
      <c r="F86" s="136"/>
      <c r="G86" s="189">
        <f t="shared" si="16"/>
        <v>0</v>
      </c>
    </row>
    <row r="87" spans="1:7">
      <c r="A87" s="102"/>
      <c r="B87" s="194" t="s">
        <v>103</v>
      </c>
      <c r="C87" s="134"/>
      <c r="D87" s="185" t="s">
        <v>47</v>
      </c>
      <c r="E87" s="195"/>
      <c r="F87" s="136"/>
      <c r="G87" s="189">
        <f t="shared" si="16"/>
        <v>0</v>
      </c>
    </row>
    <row r="88" spans="1:7">
      <c r="A88" s="102"/>
      <c r="B88" s="194"/>
      <c r="C88" s="134"/>
      <c r="D88" s="185"/>
      <c r="E88" s="195"/>
      <c r="F88" s="136"/>
      <c r="G88" s="189"/>
    </row>
    <row r="89" spans="1:7">
      <c r="A89" s="102"/>
      <c r="B89" s="139" t="s">
        <v>104</v>
      </c>
      <c r="C89" s="134"/>
      <c r="D89" s="185"/>
      <c r="E89" s="136"/>
      <c r="F89" s="136"/>
      <c r="G89" s="189"/>
    </row>
    <row r="90" spans="1:7">
      <c r="A90" s="102"/>
      <c r="B90" s="194" t="s">
        <v>105</v>
      </c>
      <c r="C90" s="134"/>
      <c r="D90" s="185" t="s">
        <v>17</v>
      </c>
      <c r="E90" s="136"/>
      <c r="F90" s="195"/>
      <c r="G90" s="189">
        <f t="shared" ref="G90" si="17">C90*E90</f>
        <v>0</v>
      </c>
    </row>
    <row r="91" spans="1:7">
      <c r="A91" s="102"/>
      <c r="B91" s="194" t="s">
        <v>106</v>
      </c>
      <c r="C91" s="134"/>
      <c r="D91" s="185" t="s">
        <v>17</v>
      </c>
      <c r="E91" s="136"/>
      <c r="F91" s="195"/>
      <c r="G91" s="189">
        <f t="shared" ref="G91:G93" si="18">C91*E91</f>
        <v>0</v>
      </c>
    </row>
    <row r="92" spans="1:7">
      <c r="A92" s="102"/>
      <c r="B92" s="194" t="s">
        <v>107</v>
      </c>
      <c r="C92" s="134"/>
      <c r="D92" s="185" t="s">
        <v>17</v>
      </c>
      <c r="E92" s="136"/>
      <c r="F92" s="195"/>
      <c r="G92" s="189">
        <f t="shared" si="18"/>
        <v>0</v>
      </c>
    </row>
    <row r="93" spans="1:7">
      <c r="A93" s="102"/>
      <c r="B93" s="194" t="s">
        <v>108</v>
      </c>
      <c r="C93" s="134"/>
      <c r="D93" s="185" t="s">
        <v>17</v>
      </c>
      <c r="E93" s="136"/>
      <c r="F93" s="195"/>
      <c r="G93" s="189">
        <f t="shared" si="18"/>
        <v>0</v>
      </c>
    </row>
    <row r="94" spans="1:7">
      <c r="A94" s="102"/>
      <c r="B94" s="194" t="s">
        <v>109</v>
      </c>
      <c r="C94" s="134"/>
      <c r="D94" s="185" t="s">
        <v>47</v>
      </c>
      <c r="E94" s="195"/>
      <c r="F94" s="136"/>
      <c r="G94" s="189">
        <f t="shared" ref="G94:G95" si="19">C94*F94</f>
        <v>0</v>
      </c>
    </row>
    <row r="95" spans="1:7" ht="26.4">
      <c r="A95" s="102"/>
      <c r="B95" s="194" t="s">
        <v>110</v>
      </c>
      <c r="C95" s="134"/>
      <c r="D95" s="185" t="s">
        <v>47</v>
      </c>
      <c r="E95" s="195"/>
      <c r="F95" s="136"/>
      <c r="G95" s="189">
        <f t="shared" si="19"/>
        <v>0</v>
      </c>
    </row>
    <row r="96" spans="1:7" ht="26.4">
      <c r="A96" s="102"/>
      <c r="B96" s="194" t="s">
        <v>111</v>
      </c>
      <c r="C96" s="134"/>
      <c r="D96" s="185"/>
      <c r="E96" s="136"/>
      <c r="F96" s="136"/>
      <c r="G96" s="189"/>
    </row>
    <row r="97" spans="1:7">
      <c r="A97" s="102"/>
      <c r="B97" s="194" t="s">
        <v>112</v>
      </c>
      <c r="C97" s="134"/>
      <c r="D97" s="185"/>
      <c r="E97" s="136"/>
      <c r="F97" s="136"/>
      <c r="G97" s="189"/>
    </row>
    <row r="98" spans="1:7" ht="26.4">
      <c r="A98" s="102"/>
      <c r="B98" s="194" t="s">
        <v>113</v>
      </c>
      <c r="C98" s="134"/>
      <c r="D98" s="185"/>
      <c r="E98" s="136"/>
      <c r="F98" s="136"/>
      <c r="G98" s="189"/>
    </row>
    <row r="99" spans="1:7">
      <c r="A99" s="102"/>
      <c r="B99" s="194"/>
      <c r="C99" s="134"/>
      <c r="D99" s="185"/>
      <c r="E99" s="136"/>
      <c r="F99" s="136"/>
      <c r="G99" s="189"/>
    </row>
    <row r="100" spans="1:7">
      <c r="A100" s="102"/>
      <c r="B100" s="139" t="s">
        <v>114</v>
      </c>
      <c r="C100" s="134"/>
      <c r="D100" s="185"/>
      <c r="E100" s="136"/>
      <c r="F100" s="136"/>
      <c r="G100" s="189"/>
    </row>
    <row r="101" spans="1:7">
      <c r="A101" s="102"/>
      <c r="B101" s="194" t="s">
        <v>115</v>
      </c>
      <c r="C101" s="134"/>
      <c r="D101" s="185" t="s">
        <v>116</v>
      </c>
      <c r="E101" s="136"/>
      <c r="F101" s="195"/>
      <c r="G101" s="189">
        <f t="shared" ref="G101:G104" si="20">C101*E101</f>
        <v>0</v>
      </c>
    </row>
    <row r="102" spans="1:7">
      <c r="A102" s="102"/>
      <c r="B102" s="194" t="s">
        <v>117</v>
      </c>
      <c r="C102" s="134"/>
      <c r="D102" s="185" t="s">
        <v>116</v>
      </c>
      <c r="E102" s="136"/>
      <c r="F102" s="195"/>
      <c r="G102" s="189">
        <f t="shared" si="20"/>
        <v>0</v>
      </c>
    </row>
    <row r="103" spans="1:7">
      <c r="A103" s="102"/>
      <c r="B103" s="194" t="s">
        <v>118</v>
      </c>
      <c r="C103" s="134"/>
      <c r="D103" s="185" t="s">
        <v>116</v>
      </c>
      <c r="E103" s="136"/>
      <c r="F103" s="195"/>
      <c r="G103" s="189">
        <f t="shared" si="20"/>
        <v>0</v>
      </c>
    </row>
    <row r="104" spans="1:7">
      <c r="A104" s="102"/>
      <c r="B104" s="194" t="s">
        <v>119</v>
      </c>
      <c r="C104" s="134"/>
      <c r="D104" s="185" t="s">
        <v>116</v>
      </c>
      <c r="E104" s="136"/>
      <c r="F104" s="195"/>
      <c r="G104" s="189">
        <f t="shared" si="20"/>
        <v>0</v>
      </c>
    </row>
    <row r="105" spans="1:7">
      <c r="A105" s="102"/>
      <c r="B105" s="194"/>
      <c r="C105" s="134"/>
      <c r="D105" s="185"/>
      <c r="E105" s="136"/>
      <c r="F105" s="136"/>
      <c r="G105" s="189"/>
    </row>
    <row r="106" spans="1:7">
      <c r="A106" s="192">
        <v>2.2000000000000002</v>
      </c>
      <c r="B106" s="193" t="s">
        <v>120</v>
      </c>
      <c r="C106" s="134"/>
      <c r="D106" s="185"/>
      <c r="E106" s="136"/>
      <c r="F106" s="136"/>
      <c r="G106" s="189"/>
    </row>
    <row r="107" spans="1:7">
      <c r="A107" s="192"/>
      <c r="B107" s="193"/>
      <c r="C107" s="134"/>
      <c r="D107" s="185"/>
      <c r="E107" s="136"/>
      <c r="F107" s="136"/>
      <c r="G107" s="189"/>
    </row>
    <row r="108" spans="1:7">
      <c r="A108" s="102"/>
      <c r="B108" s="139" t="s">
        <v>121</v>
      </c>
      <c r="C108" s="134"/>
      <c r="D108" s="185"/>
      <c r="E108" s="136"/>
      <c r="F108" s="136"/>
      <c r="G108" s="189"/>
    </row>
    <row r="109" spans="1:7">
      <c r="A109" s="102"/>
      <c r="B109" s="194" t="s">
        <v>58</v>
      </c>
      <c r="C109" s="134"/>
      <c r="D109" s="185" t="s">
        <v>17</v>
      </c>
      <c r="E109" s="136"/>
      <c r="F109" s="195"/>
      <c r="G109" s="189">
        <f t="shared" ref="G109" si="21">C109*E109</f>
        <v>0</v>
      </c>
    </row>
    <row r="110" spans="1:7">
      <c r="A110" s="102"/>
      <c r="B110" s="194" t="s">
        <v>122</v>
      </c>
      <c r="C110" s="134"/>
      <c r="D110" s="185" t="s">
        <v>47</v>
      </c>
      <c r="E110" s="195"/>
      <c r="F110" s="136"/>
      <c r="G110" s="189">
        <f t="shared" ref="G110" si="22">C110*F110</f>
        <v>0</v>
      </c>
    </row>
    <row r="111" spans="1:7" ht="26.4">
      <c r="A111" s="102"/>
      <c r="B111" s="194" t="s">
        <v>123</v>
      </c>
      <c r="C111" s="134"/>
      <c r="D111" s="185" t="s">
        <v>47</v>
      </c>
      <c r="E111" s="195"/>
      <c r="F111" s="136"/>
      <c r="G111" s="189">
        <f t="shared" ref="G111" si="23">C111*F111</f>
        <v>0</v>
      </c>
    </row>
    <row r="112" spans="1:7" ht="26.4">
      <c r="A112" s="102"/>
      <c r="B112" s="194" t="s">
        <v>124</v>
      </c>
      <c r="C112" s="134"/>
      <c r="D112" s="185" t="s">
        <v>17</v>
      </c>
      <c r="E112" s="136"/>
      <c r="F112" s="195"/>
      <c r="G112" s="189">
        <f t="shared" ref="G112" si="24">C112*E112</f>
        <v>0</v>
      </c>
    </row>
    <row r="113" spans="1:7" ht="26.4">
      <c r="A113" s="102"/>
      <c r="B113" s="194" t="s">
        <v>125</v>
      </c>
      <c r="C113" s="134"/>
      <c r="D113" s="185" t="s">
        <v>47</v>
      </c>
      <c r="E113" s="195"/>
      <c r="F113" s="136"/>
      <c r="G113" s="189">
        <f t="shared" ref="G113" si="25">C113*F113</f>
        <v>0</v>
      </c>
    </row>
    <row r="114" spans="1:7">
      <c r="A114" s="102"/>
      <c r="B114" s="194" t="s">
        <v>126</v>
      </c>
      <c r="C114" s="134"/>
      <c r="D114" s="185" t="s">
        <v>17</v>
      </c>
      <c r="E114" s="136"/>
      <c r="F114" s="195"/>
      <c r="G114" s="189">
        <f t="shared" ref="G114" si="26">C114*E114</f>
        <v>0</v>
      </c>
    </row>
    <row r="115" spans="1:7" ht="26.4">
      <c r="A115" s="102"/>
      <c r="B115" s="194" t="s">
        <v>127</v>
      </c>
      <c r="C115" s="134"/>
      <c r="D115" s="185" t="s">
        <v>47</v>
      </c>
      <c r="E115" s="195"/>
      <c r="F115" s="136"/>
      <c r="G115" s="189">
        <f t="shared" ref="G115" si="27">C115*F115</f>
        <v>0</v>
      </c>
    </row>
    <row r="116" spans="1:7" ht="39.6">
      <c r="A116" s="102"/>
      <c r="B116" s="194" t="s">
        <v>128</v>
      </c>
      <c r="C116" s="134"/>
      <c r="D116" s="185" t="s">
        <v>17</v>
      </c>
      <c r="E116" s="136"/>
      <c r="F116" s="195"/>
      <c r="G116" s="189">
        <f t="shared" ref="G116" si="28">C116*E116</f>
        <v>0</v>
      </c>
    </row>
    <row r="117" spans="1:7" ht="26.4">
      <c r="A117" s="102"/>
      <c r="B117" s="194" t="s">
        <v>129</v>
      </c>
      <c r="C117" s="134"/>
      <c r="D117" s="185" t="s">
        <v>17</v>
      </c>
      <c r="E117" s="136"/>
      <c r="F117" s="195"/>
      <c r="G117" s="189">
        <f t="shared" ref="G117:G119" si="29">C117*E117</f>
        <v>0</v>
      </c>
    </row>
    <row r="118" spans="1:7" ht="26.4">
      <c r="A118" s="102"/>
      <c r="B118" s="194" t="s">
        <v>130</v>
      </c>
      <c r="C118" s="134"/>
      <c r="D118" s="185" t="s">
        <v>17</v>
      </c>
      <c r="E118" s="136"/>
      <c r="F118" s="195"/>
      <c r="G118" s="189">
        <f t="shared" si="29"/>
        <v>0</v>
      </c>
    </row>
    <row r="119" spans="1:7" ht="26.4">
      <c r="A119" s="102"/>
      <c r="B119" s="194" t="s">
        <v>131</v>
      </c>
      <c r="C119" s="134"/>
      <c r="D119" s="185" t="s">
        <v>17</v>
      </c>
      <c r="E119" s="136"/>
      <c r="F119" s="195"/>
      <c r="G119" s="189">
        <f t="shared" si="29"/>
        <v>0</v>
      </c>
    </row>
    <row r="120" spans="1:7">
      <c r="A120" s="102"/>
      <c r="B120" s="194"/>
      <c r="C120" s="134"/>
      <c r="D120" s="185"/>
      <c r="E120" s="136"/>
      <c r="F120" s="136"/>
      <c r="G120" s="189"/>
    </row>
    <row r="121" spans="1:7" ht="27.6">
      <c r="A121" s="102"/>
      <c r="B121" s="139" t="s">
        <v>132</v>
      </c>
      <c r="C121" s="134"/>
      <c r="D121" s="185"/>
      <c r="E121" s="136"/>
      <c r="F121" s="136"/>
      <c r="G121" s="189"/>
    </row>
    <row r="122" spans="1:7" ht="52.8">
      <c r="A122" s="102"/>
      <c r="B122" s="194" t="s">
        <v>133</v>
      </c>
      <c r="C122" s="134"/>
      <c r="D122" s="185" t="s">
        <v>134</v>
      </c>
      <c r="E122" s="136"/>
      <c r="F122" s="195"/>
      <c r="G122" s="189">
        <f t="shared" ref="G122" si="30">C122*E122</f>
        <v>0</v>
      </c>
    </row>
    <row r="123" spans="1:7" ht="26.4">
      <c r="A123" s="102"/>
      <c r="B123" s="194" t="s">
        <v>135</v>
      </c>
      <c r="C123" s="134"/>
      <c r="D123" s="185" t="s">
        <v>116</v>
      </c>
      <c r="E123" s="136"/>
      <c r="F123" s="195"/>
      <c r="G123" s="189">
        <f t="shared" ref="G123:G126" si="31">C123*E123</f>
        <v>0</v>
      </c>
    </row>
    <row r="124" spans="1:7" ht="26.4">
      <c r="A124" s="102"/>
      <c r="B124" s="194" t="s">
        <v>136</v>
      </c>
      <c r="C124" s="134"/>
      <c r="D124" s="185" t="s">
        <v>116</v>
      </c>
      <c r="E124" s="136"/>
      <c r="F124" s="195"/>
      <c r="G124" s="189">
        <f t="shared" si="31"/>
        <v>0</v>
      </c>
    </row>
    <row r="125" spans="1:7" ht="39.6">
      <c r="A125" s="102"/>
      <c r="B125" s="194" t="s">
        <v>137</v>
      </c>
      <c r="C125" s="134"/>
      <c r="D125" s="185" t="s">
        <v>138</v>
      </c>
      <c r="E125" s="136"/>
      <c r="F125" s="195"/>
      <c r="G125" s="189">
        <f t="shared" si="31"/>
        <v>0</v>
      </c>
    </row>
    <row r="126" spans="1:7" ht="39.6">
      <c r="A126" s="102"/>
      <c r="B126" s="194" t="s">
        <v>139</v>
      </c>
      <c r="C126" s="134"/>
      <c r="D126" s="185" t="s">
        <v>138</v>
      </c>
      <c r="E126" s="136"/>
      <c r="F126" s="195"/>
      <c r="G126" s="189">
        <f t="shared" si="31"/>
        <v>0</v>
      </c>
    </row>
    <row r="127" spans="1:7">
      <c r="A127" s="102"/>
      <c r="B127" s="194"/>
      <c r="C127" s="134"/>
      <c r="D127" s="185"/>
      <c r="E127" s="136"/>
      <c r="F127" s="136"/>
      <c r="G127" s="189"/>
    </row>
    <row r="128" spans="1:7">
      <c r="A128" s="102"/>
      <c r="B128" s="139" t="s">
        <v>140</v>
      </c>
      <c r="C128" s="134"/>
      <c r="D128" s="185"/>
      <c r="E128" s="136"/>
      <c r="F128" s="136"/>
      <c r="G128" s="189"/>
    </row>
    <row r="129" spans="1:7">
      <c r="A129" s="102"/>
      <c r="B129" s="194" t="s">
        <v>141</v>
      </c>
      <c r="C129" s="134"/>
      <c r="D129" s="185" t="s">
        <v>116</v>
      </c>
      <c r="E129" s="136"/>
      <c r="F129" s="195"/>
      <c r="G129" s="189">
        <f t="shared" ref="G129" si="32">C129*E129</f>
        <v>0</v>
      </c>
    </row>
    <row r="130" spans="1:7">
      <c r="A130" s="102"/>
      <c r="B130" s="194" t="s">
        <v>142</v>
      </c>
      <c r="C130" s="134"/>
      <c r="D130" s="185" t="s">
        <v>17</v>
      </c>
      <c r="E130" s="136"/>
      <c r="F130" s="195"/>
      <c r="G130" s="189">
        <f t="shared" ref="G130" si="33">C130*E130</f>
        <v>0</v>
      </c>
    </row>
    <row r="131" spans="1:7" ht="26.4">
      <c r="A131" s="102"/>
      <c r="B131" s="194" t="s">
        <v>143</v>
      </c>
      <c r="C131" s="134"/>
      <c r="D131" s="185" t="s">
        <v>17</v>
      </c>
      <c r="E131" s="136"/>
      <c r="F131" s="195"/>
      <c r="G131" s="189">
        <f t="shared" ref="G131:G140" si="34">C131*E131</f>
        <v>0</v>
      </c>
    </row>
    <row r="132" spans="1:7" ht="26.4">
      <c r="A132" s="102"/>
      <c r="B132" s="194" t="s">
        <v>144</v>
      </c>
      <c r="C132" s="134"/>
      <c r="D132" s="185" t="s">
        <v>17</v>
      </c>
      <c r="E132" s="136"/>
      <c r="F132" s="195"/>
      <c r="G132" s="189">
        <f t="shared" si="34"/>
        <v>0</v>
      </c>
    </row>
    <row r="133" spans="1:7">
      <c r="A133" s="102"/>
      <c r="B133" s="194" t="s">
        <v>145</v>
      </c>
      <c r="C133" s="134"/>
      <c r="D133" s="185" t="s">
        <v>17</v>
      </c>
      <c r="E133" s="136"/>
      <c r="F133" s="195"/>
      <c r="G133" s="189">
        <f t="shared" si="34"/>
        <v>0</v>
      </c>
    </row>
    <row r="134" spans="1:7" ht="26.4">
      <c r="A134" s="102"/>
      <c r="B134" s="194" t="s">
        <v>146</v>
      </c>
      <c r="C134" s="134"/>
      <c r="D134" s="185" t="s">
        <v>17</v>
      </c>
      <c r="E134" s="136"/>
      <c r="F134" s="195"/>
      <c r="G134" s="189">
        <f t="shared" si="34"/>
        <v>0</v>
      </c>
    </row>
    <row r="135" spans="1:7">
      <c r="A135" s="102"/>
      <c r="B135" s="194" t="s">
        <v>147</v>
      </c>
      <c r="C135" s="134"/>
      <c r="D135" s="185" t="s">
        <v>17</v>
      </c>
      <c r="E135" s="136"/>
      <c r="F135" s="195"/>
      <c r="G135" s="189">
        <f t="shared" si="34"/>
        <v>0</v>
      </c>
    </row>
    <row r="136" spans="1:7" ht="26.4">
      <c r="A136" s="102"/>
      <c r="B136" s="194" t="s">
        <v>148</v>
      </c>
      <c r="C136" s="134"/>
      <c r="D136" s="185" t="s">
        <v>17</v>
      </c>
      <c r="E136" s="136"/>
      <c r="F136" s="195"/>
      <c r="G136" s="189">
        <f t="shared" si="34"/>
        <v>0</v>
      </c>
    </row>
    <row r="137" spans="1:7">
      <c r="A137" s="102"/>
      <c r="B137" s="194" t="s">
        <v>149</v>
      </c>
      <c r="C137" s="134"/>
      <c r="D137" s="185" t="s">
        <v>17</v>
      </c>
      <c r="E137" s="136"/>
      <c r="F137" s="195"/>
      <c r="G137" s="189">
        <f t="shared" si="34"/>
        <v>0</v>
      </c>
    </row>
    <row r="138" spans="1:7">
      <c r="A138" s="102"/>
      <c r="B138" s="194" t="s">
        <v>150</v>
      </c>
      <c r="C138" s="134"/>
      <c r="D138" s="185" t="s">
        <v>17</v>
      </c>
      <c r="E138" s="136"/>
      <c r="F138" s="195"/>
      <c r="G138" s="189">
        <f t="shared" si="34"/>
        <v>0</v>
      </c>
    </row>
    <row r="139" spans="1:7">
      <c r="A139" s="102"/>
      <c r="B139" s="194" t="s">
        <v>151</v>
      </c>
      <c r="C139" s="134"/>
      <c r="D139" s="185" t="s">
        <v>17</v>
      </c>
      <c r="E139" s="136"/>
      <c r="F139" s="195"/>
      <c r="G139" s="189">
        <f t="shared" si="34"/>
        <v>0</v>
      </c>
    </row>
    <row r="140" spans="1:7">
      <c r="A140" s="102"/>
      <c r="B140" s="194" t="s">
        <v>152</v>
      </c>
      <c r="C140" s="134"/>
      <c r="D140" s="185" t="s">
        <v>17</v>
      </c>
      <c r="E140" s="136"/>
      <c r="F140" s="195"/>
      <c r="G140" s="189">
        <f t="shared" si="34"/>
        <v>0</v>
      </c>
    </row>
    <row r="141" spans="1:7">
      <c r="A141" s="102"/>
      <c r="B141" s="194"/>
      <c r="C141" s="134"/>
      <c r="D141" s="185"/>
      <c r="E141" s="136"/>
      <c r="F141" s="136"/>
      <c r="G141" s="189"/>
    </row>
    <row r="142" spans="1:7">
      <c r="A142" s="102"/>
      <c r="B142" s="139" t="s">
        <v>153</v>
      </c>
      <c r="C142" s="134"/>
      <c r="D142" s="185"/>
      <c r="E142" s="136"/>
      <c r="F142" s="136"/>
      <c r="G142" s="189"/>
    </row>
    <row r="143" spans="1:7" ht="105.6">
      <c r="A143" s="102"/>
      <c r="B143" s="194" t="s">
        <v>154</v>
      </c>
      <c r="C143" s="134"/>
      <c r="D143" s="185" t="s">
        <v>17</v>
      </c>
      <c r="E143" s="136"/>
      <c r="F143" s="195"/>
      <c r="G143" s="189">
        <f t="shared" ref="G143" si="35">C143*E143</f>
        <v>0</v>
      </c>
    </row>
    <row r="144" spans="1:7">
      <c r="A144" s="102"/>
      <c r="B144" s="194" t="s">
        <v>155</v>
      </c>
      <c r="C144" s="134"/>
      <c r="D144" s="185" t="s">
        <v>17</v>
      </c>
      <c r="E144" s="136"/>
      <c r="F144" s="195"/>
      <c r="G144" s="189">
        <f t="shared" ref="G144:G146" si="36">C144*E144</f>
        <v>0</v>
      </c>
    </row>
    <row r="145" spans="1:7">
      <c r="A145" s="102"/>
      <c r="B145" s="194" t="s">
        <v>156</v>
      </c>
      <c r="C145" s="134"/>
      <c r="D145" s="185" t="s">
        <v>17</v>
      </c>
      <c r="E145" s="136"/>
      <c r="F145" s="195"/>
      <c r="G145" s="189">
        <f t="shared" si="36"/>
        <v>0</v>
      </c>
    </row>
    <row r="146" spans="1:7">
      <c r="A146" s="102"/>
      <c r="B146" s="194" t="s">
        <v>157</v>
      </c>
      <c r="C146" s="134"/>
      <c r="D146" s="185" t="s">
        <v>17</v>
      </c>
      <c r="E146" s="136"/>
      <c r="F146" s="195"/>
      <c r="G146" s="189">
        <f t="shared" si="36"/>
        <v>0</v>
      </c>
    </row>
    <row r="147" spans="1:7">
      <c r="A147" s="102"/>
      <c r="B147" s="194" t="s">
        <v>158</v>
      </c>
      <c r="C147" s="134"/>
      <c r="D147" s="185" t="s">
        <v>47</v>
      </c>
      <c r="E147" s="195"/>
      <c r="F147" s="136"/>
      <c r="G147" s="189">
        <f t="shared" ref="G147" si="37">C147*F147</f>
        <v>0</v>
      </c>
    </row>
    <row r="148" spans="1:7">
      <c r="A148" s="102"/>
      <c r="B148" s="194" t="s">
        <v>159</v>
      </c>
      <c r="C148" s="134"/>
      <c r="D148" s="185" t="s">
        <v>116</v>
      </c>
      <c r="E148" s="136"/>
      <c r="F148" s="195"/>
      <c r="G148" s="189">
        <f t="shared" ref="G148" si="38">C148*E148</f>
        <v>0</v>
      </c>
    </row>
    <row r="149" spans="1:7">
      <c r="A149" s="102"/>
      <c r="B149" s="194" t="s">
        <v>160</v>
      </c>
      <c r="C149" s="134"/>
      <c r="D149" s="185" t="s">
        <v>116</v>
      </c>
      <c r="E149" s="136"/>
      <c r="F149" s="195"/>
      <c r="G149" s="189">
        <f t="shared" ref="G149" si="39">C149*E149</f>
        <v>0</v>
      </c>
    </row>
    <row r="150" spans="1:7">
      <c r="A150" s="102"/>
      <c r="B150" s="194" t="s">
        <v>161</v>
      </c>
      <c r="C150" s="134"/>
      <c r="D150" s="185" t="s">
        <v>47</v>
      </c>
      <c r="E150" s="195"/>
      <c r="F150" s="136"/>
      <c r="G150" s="189">
        <f t="shared" ref="G150:G151" si="40">C150*F150</f>
        <v>0</v>
      </c>
    </row>
    <row r="151" spans="1:7">
      <c r="A151" s="102"/>
      <c r="B151" s="194" t="s">
        <v>162</v>
      </c>
      <c r="C151" s="134"/>
      <c r="D151" s="185" t="s">
        <v>47</v>
      </c>
      <c r="E151" s="195"/>
      <c r="F151" s="136"/>
      <c r="G151" s="189">
        <f t="shared" si="40"/>
        <v>0</v>
      </c>
    </row>
    <row r="152" spans="1:7">
      <c r="A152" s="102"/>
      <c r="B152" s="194"/>
      <c r="C152" s="134"/>
      <c r="D152" s="185"/>
      <c r="E152" s="136"/>
      <c r="F152" s="136"/>
      <c r="G152" s="189"/>
    </row>
    <row r="153" spans="1:7">
      <c r="A153" s="102"/>
      <c r="B153" s="139" t="s">
        <v>163</v>
      </c>
      <c r="C153" s="134"/>
      <c r="D153" s="185"/>
      <c r="E153" s="136"/>
      <c r="F153" s="136"/>
      <c r="G153" s="189"/>
    </row>
    <row r="154" spans="1:7">
      <c r="A154" s="102"/>
      <c r="B154" s="194" t="s">
        <v>164</v>
      </c>
      <c r="C154" s="134"/>
      <c r="D154" s="185" t="s">
        <v>47</v>
      </c>
      <c r="E154" s="195"/>
      <c r="F154" s="136"/>
      <c r="G154" s="189">
        <f t="shared" ref="G154" si="41">C154*F154</f>
        <v>0</v>
      </c>
    </row>
    <row r="155" spans="1:7" ht="26.4">
      <c r="A155" s="102"/>
      <c r="B155" s="194" t="s">
        <v>165</v>
      </c>
      <c r="C155" s="134"/>
      <c r="D155" s="185" t="s">
        <v>47</v>
      </c>
      <c r="E155" s="195"/>
      <c r="F155" s="136"/>
      <c r="G155" s="189">
        <f t="shared" ref="G155:G162" si="42">C155*F155</f>
        <v>0</v>
      </c>
    </row>
    <row r="156" spans="1:7">
      <c r="A156" s="102"/>
      <c r="B156" s="194" t="s">
        <v>166</v>
      </c>
      <c r="C156" s="134"/>
      <c r="D156" s="185" t="s">
        <v>47</v>
      </c>
      <c r="E156" s="195"/>
      <c r="F156" s="136"/>
      <c r="G156" s="189">
        <f t="shared" si="42"/>
        <v>0</v>
      </c>
    </row>
    <row r="157" spans="1:7">
      <c r="A157" s="102"/>
      <c r="B157" s="194" t="s">
        <v>167</v>
      </c>
      <c r="C157" s="134"/>
      <c r="D157" s="185" t="s">
        <v>47</v>
      </c>
      <c r="E157" s="195"/>
      <c r="F157" s="136"/>
      <c r="G157" s="189">
        <f t="shared" si="42"/>
        <v>0</v>
      </c>
    </row>
    <row r="158" spans="1:7">
      <c r="A158" s="102"/>
      <c r="B158" s="194" t="s">
        <v>168</v>
      </c>
      <c r="C158" s="134"/>
      <c r="D158" s="185" t="s">
        <v>47</v>
      </c>
      <c r="E158" s="195"/>
      <c r="F158" s="136"/>
      <c r="G158" s="189">
        <f t="shared" si="42"/>
        <v>0</v>
      </c>
    </row>
    <row r="159" spans="1:7">
      <c r="A159" s="102"/>
      <c r="B159" s="194" t="s">
        <v>169</v>
      </c>
      <c r="C159" s="134"/>
      <c r="D159" s="185" t="s">
        <v>47</v>
      </c>
      <c r="E159" s="195"/>
      <c r="F159" s="136"/>
      <c r="G159" s="189">
        <f t="shared" si="42"/>
        <v>0</v>
      </c>
    </row>
    <row r="160" spans="1:7">
      <c r="A160" s="102"/>
      <c r="B160" s="194" t="s">
        <v>170</v>
      </c>
      <c r="C160" s="134"/>
      <c r="D160" s="185" t="s">
        <v>47</v>
      </c>
      <c r="E160" s="195"/>
      <c r="F160" s="136"/>
      <c r="G160" s="189">
        <f t="shared" si="42"/>
        <v>0</v>
      </c>
    </row>
    <row r="161" spans="1:7">
      <c r="A161" s="102"/>
      <c r="B161" s="194" t="s">
        <v>171</v>
      </c>
      <c r="C161" s="134"/>
      <c r="D161" s="185" t="s">
        <v>47</v>
      </c>
      <c r="E161" s="195"/>
      <c r="F161" s="136"/>
      <c r="G161" s="189">
        <f t="shared" si="42"/>
        <v>0</v>
      </c>
    </row>
    <row r="162" spans="1:7">
      <c r="A162" s="102"/>
      <c r="B162" s="194" t="s">
        <v>172</v>
      </c>
      <c r="C162" s="134"/>
      <c r="D162" s="185" t="s">
        <v>47</v>
      </c>
      <c r="E162" s="195"/>
      <c r="F162" s="136"/>
      <c r="G162" s="189">
        <f t="shared" si="42"/>
        <v>0</v>
      </c>
    </row>
    <row r="163" spans="1:7">
      <c r="A163" s="102"/>
      <c r="B163" s="194"/>
      <c r="C163" s="134"/>
      <c r="D163" s="185"/>
      <c r="E163" s="136"/>
      <c r="F163" s="136"/>
      <c r="G163" s="189"/>
    </row>
    <row r="164" spans="1:7">
      <c r="A164" s="102"/>
      <c r="B164" s="139" t="s">
        <v>173</v>
      </c>
      <c r="C164" s="134"/>
      <c r="D164" s="185"/>
      <c r="E164" s="136"/>
      <c r="F164" s="136"/>
      <c r="G164" s="189"/>
    </row>
    <row r="165" spans="1:7">
      <c r="A165" s="102"/>
      <c r="B165" s="194" t="s">
        <v>174</v>
      </c>
      <c r="C165" s="134"/>
      <c r="D165" s="185" t="s">
        <v>47</v>
      </c>
      <c r="E165" s="195"/>
      <c r="F165" s="136"/>
      <c r="G165" s="189">
        <f t="shared" ref="G165" si="43">C165*F165</f>
        <v>0</v>
      </c>
    </row>
    <row r="166" spans="1:7">
      <c r="A166" s="102"/>
      <c r="B166" s="194" t="s">
        <v>175</v>
      </c>
      <c r="C166" s="134"/>
      <c r="D166" s="185" t="s">
        <v>47</v>
      </c>
      <c r="E166" s="195"/>
      <c r="F166" s="136"/>
      <c r="G166" s="189">
        <f t="shared" ref="G166:G173" si="44">C166*F166</f>
        <v>0</v>
      </c>
    </row>
    <row r="167" spans="1:7" ht="39.6">
      <c r="A167" s="102"/>
      <c r="B167" s="194" t="s">
        <v>176</v>
      </c>
      <c r="C167" s="134"/>
      <c r="D167" s="185" t="s">
        <v>47</v>
      </c>
      <c r="E167" s="195"/>
      <c r="F167" s="136"/>
      <c r="G167" s="189">
        <f t="shared" si="44"/>
        <v>0</v>
      </c>
    </row>
    <row r="168" spans="1:7" ht="26.4">
      <c r="A168" s="102"/>
      <c r="B168" s="194" t="s">
        <v>177</v>
      </c>
      <c r="C168" s="134"/>
      <c r="D168" s="185" t="s">
        <v>47</v>
      </c>
      <c r="E168" s="195"/>
      <c r="F168" s="136"/>
      <c r="G168" s="189">
        <f t="shared" si="44"/>
        <v>0</v>
      </c>
    </row>
    <row r="169" spans="1:7">
      <c r="A169" s="102"/>
      <c r="B169" s="194" t="s">
        <v>178</v>
      </c>
      <c r="C169" s="134"/>
      <c r="D169" s="185" t="s">
        <v>47</v>
      </c>
      <c r="E169" s="195"/>
      <c r="F169" s="136"/>
      <c r="G169" s="189">
        <f t="shared" si="44"/>
        <v>0</v>
      </c>
    </row>
    <row r="170" spans="1:7">
      <c r="A170" s="102"/>
      <c r="B170" s="194" t="s">
        <v>179</v>
      </c>
      <c r="C170" s="134"/>
      <c r="D170" s="185" t="s">
        <v>47</v>
      </c>
      <c r="E170" s="195"/>
      <c r="F170" s="136"/>
      <c r="G170" s="189">
        <f t="shared" si="44"/>
        <v>0</v>
      </c>
    </row>
    <row r="171" spans="1:7">
      <c r="A171" s="102"/>
      <c r="B171" s="194" t="s">
        <v>180</v>
      </c>
      <c r="C171" s="134"/>
      <c r="D171" s="185" t="s">
        <v>47</v>
      </c>
      <c r="E171" s="195"/>
      <c r="F171" s="136"/>
      <c r="G171" s="189">
        <f t="shared" si="44"/>
        <v>0</v>
      </c>
    </row>
    <row r="172" spans="1:7">
      <c r="A172" s="102"/>
      <c r="B172" s="194" t="s">
        <v>181</v>
      </c>
      <c r="C172" s="134"/>
      <c r="D172" s="185" t="s">
        <v>47</v>
      </c>
      <c r="E172" s="195"/>
      <c r="F172" s="136"/>
      <c r="G172" s="189">
        <f t="shared" si="44"/>
        <v>0</v>
      </c>
    </row>
    <row r="173" spans="1:7">
      <c r="A173" s="102"/>
      <c r="B173" s="194" t="s">
        <v>182</v>
      </c>
      <c r="C173" s="134"/>
      <c r="D173" s="185" t="s">
        <v>47</v>
      </c>
      <c r="E173" s="195"/>
      <c r="F173" s="136"/>
      <c r="G173" s="189">
        <f t="shared" si="44"/>
        <v>0</v>
      </c>
    </row>
    <row r="174" spans="1:7">
      <c r="A174" s="102"/>
      <c r="B174" s="194"/>
      <c r="C174" s="134"/>
      <c r="D174" s="185"/>
      <c r="E174" s="136"/>
      <c r="F174" s="136"/>
      <c r="G174" s="189"/>
    </row>
    <row r="175" spans="1:7">
      <c r="A175" s="102"/>
      <c r="B175" s="139" t="s">
        <v>183</v>
      </c>
      <c r="C175" s="134"/>
      <c r="D175" s="185"/>
      <c r="E175" s="136"/>
      <c r="F175" s="136"/>
      <c r="G175" s="189"/>
    </row>
    <row r="176" spans="1:7">
      <c r="A176" s="102"/>
      <c r="B176" s="194" t="s">
        <v>184</v>
      </c>
      <c r="C176" s="134"/>
      <c r="D176" s="185" t="s">
        <v>17</v>
      </c>
      <c r="E176" s="136"/>
      <c r="F176" s="195"/>
      <c r="G176" s="189">
        <f t="shared" ref="G176" si="45">C176*E176</f>
        <v>0</v>
      </c>
    </row>
    <row r="177" spans="1:7">
      <c r="A177" s="102"/>
      <c r="B177" s="194" t="s">
        <v>185</v>
      </c>
      <c r="C177" s="134"/>
      <c r="D177" s="185" t="s">
        <v>17</v>
      </c>
      <c r="E177" s="136"/>
      <c r="F177" s="195"/>
      <c r="G177" s="189">
        <f t="shared" ref="G177:G182" si="46">C177*E177</f>
        <v>0</v>
      </c>
    </row>
    <row r="178" spans="1:7">
      <c r="A178" s="102"/>
      <c r="B178" s="194" t="s">
        <v>186</v>
      </c>
      <c r="C178" s="134"/>
      <c r="D178" s="185" t="s">
        <v>17</v>
      </c>
      <c r="E178" s="136"/>
      <c r="F178" s="195"/>
      <c r="G178" s="189">
        <f t="shared" si="46"/>
        <v>0</v>
      </c>
    </row>
    <row r="179" spans="1:7">
      <c r="A179" s="102"/>
      <c r="B179" s="194" t="s">
        <v>187</v>
      </c>
      <c r="C179" s="134"/>
      <c r="D179" s="185" t="s">
        <v>17</v>
      </c>
      <c r="E179" s="136"/>
      <c r="F179" s="195"/>
      <c r="G179" s="189">
        <f t="shared" si="46"/>
        <v>0</v>
      </c>
    </row>
    <row r="180" spans="1:7">
      <c r="A180" s="102"/>
      <c r="B180" s="194" t="s">
        <v>188</v>
      </c>
      <c r="C180" s="134"/>
      <c r="D180" s="185" t="s">
        <v>17</v>
      </c>
      <c r="E180" s="136"/>
      <c r="F180" s="195"/>
      <c r="G180" s="189">
        <f t="shared" si="46"/>
        <v>0</v>
      </c>
    </row>
    <row r="181" spans="1:7">
      <c r="A181" s="102"/>
      <c r="B181" s="194" t="s">
        <v>189</v>
      </c>
      <c r="C181" s="134"/>
      <c r="D181" s="185" t="s">
        <v>17</v>
      </c>
      <c r="E181" s="136"/>
      <c r="F181" s="195"/>
      <c r="G181" s="189">
        <f t="shared" si="46"/>
        <v>0</v>
      </c>
    </row>
    <row r="182" spans="1:7">
      <c r="A182" s="102"/>
      <c r="B182" s="194" t="s">
        <v>190</v>
      </c>
      <c r="C182" s="134"/>
      <c r="D182" s="185" t="s">
        <v>17</v>
      </c>
      <c r="E182" s="136"/>
      <c r="F182" s="195"/>
      <c r="G182" s="189">
        <f t="shared" si="46"/>
        <v>0</v>
      </c>
    </row>
    <row r="183" spans="1:7">
      <c r="A183" s="102"/>
      <c r="B183" s="194"/>
      <c r="C183" s="134"/>
      <c r="D183" s="185"/>
      <c r="E183" s="136"/>
      <c r="F183" s="136"/>
      <c r="G183" s="189"/>
    </row>
    <row r="184" spans="1:7">
      <c r="A184" s="192">
        <v>2.2999999999999998</v>
      </c>
      <c r="B184" s="193" t="s">
        <v>191</v>
      </c>
      <c r="C184" s="134"/>
      <c r="D184" s="185"/>
      <c r="E184" s="136"/>
      <c r="F184" s="136"/>
      <c r="G184" s="189"/>
    </row>
    <row r="185" spans="1:7">
      <c r="A185" s="102"/>
      <c r="B185" s="194"/>
      <c r="C185" s="134"/>
      <c r="D185" s="185"/>
      <c r="E185" s="136"/>
      <c r="F185" s="136"/>
      <c r="G185" s="189"/>
    </row>
    <row r="186" spans="1:7">
      <c r="A186" s="102"/>
      <c r="B186" s="139" t="s">
        <v>192</v>
      </c>
      <c r="C186" s="134"/>
      <c r="D186" s="185"/>
      <c r="E186" s="136"/>
      <c r="F186" s="136"/>
      <c r="G186" s="189"/>
    </row>
    <row r="187" spans="1:7">
      <c r="A187" s="102"/>
      <c r="B187" s="194" t="s">
        <v>193</v>
      </c>
      <c r="C187" s="134"/>
      <c r="D187" s="185" t="s">
        <v>116</v>
      </c>
      <c r="E187" s="136"/>
      <c r="F187" s="195"/>
      <c r="G187" s="189">
        <f t="shared" ref="G187:G188" si="47">C187*E187</f>
        <v>0</v>
      </c>
    </row>
    <row r="188" spans="1:7" ht="26.4">
      <c r="A188" s="102"/>
      <c r="B188" s="194" t="s">
        <v>194</v>
      </c>
      <c r="C188" s="134"/>
      <c r="D188" s="185" t="s">
        <v>17</v>
      </c>
      <c r="E188" s="136"/>
      <c r="F188" s="195"/>
      <c r="G188" s="189">
        <f t="shared" si="47"/>
        <v>0</v>
      </c>
    </row>
    <row r="189" spans="1:7">
      <c r="A189" s="102"/>
      <c r="B189" s="194" t="s">
        <v>195</v>
      </c>
      <c r="C189" s="134"/>
      <c r="D189" s="185" t="s">
        <v>47</v>
      </c>
      <c r="E189" s="195"/>
      <c r="F189" s="136"/>
      <c r="G189" s="189">
        <f t="shared" ref="G189" si="48">C189*F189</f>
        <v>0</v>
      </c>
    </row>
    <row r="190" spans="1:7">
      <c r="A190" s="102"/>
      <c r="B190" s="194"/>
      <c r="C190" s="134"/>
      <c r="D190" s="185"/>
      <c r="E190" s="136"/>
      <c r="F190" s="136"/>
      <c r="G190" s="189"/>
    </row>
    <row r="191" spans="1:7">
      <c r="A191" s="102"/>
      <c r="B191" s="139" t="s">
        <v>196</v>
      </c>
      <c r="C191" s="134"/>
      <c r="D191" s="185"/>
      <c r="E191" s="136"/>
      <c r="F191" s="136"/>
      <c r="G191" s="189"/>
    </row>
    <row r="192" spans="1:7">
      <c r="A192" s="102"/>
      <c r="B192" s="194" t="s">
        <v>197</v>
      </c>
      <c r="C192" s="134"/>
      <c r="D192" s="185" t="s">
        <v>116</v>
      </c>
      <c r="E192" s="136"/>
      <c r="F192" s="195"/>
      <c r="G192" s="189">
        <f t="shared" ref="G192:G193" si="49">C192*E192</f>
        <v>0</v>
      </c>
    </row>
    <row r="193" spans="1:7">
      <c r="A193" s="102"/>
      <c r="B193" s="194" t="s">
        <v>198</v>
      </c>
      <c r="C193" s="134"/>
      <c r="D193" s="185" t="s">
        <v>17</v>
      </c>
      <c r="E193" s="136"/>
      <c r="F193" s="195"/>
      <c r="G193" s="189">
        <f t="shared" si="49"/>
        <v>0</v>
      </c>
    </row>
    <row r="194" spans="1:7">
      <c r="A194" s="102"/>
      <c r="B194" s="194" t="s">
        <v>55</v>
      </c>
      <c r="C194" s="134"/>
      <c r="D194" s="185" t="s">
        <v>47</v>
      </c>
      <c r="E194" s="195"/>
      <c r="F194" s="136"/>
      <c r="G194" s="189">
        <f t="shared" ref="G194:G195" si="50">C194*F194</f>
        <v>0</v>
      </c>
    </row>
    <row r="195" spans="1:7">
      <c r="A195" s="102"/>
      <c r="B195" s="194" t="s">
        <v>199</v>
      </c>
      <c r="C195" s="134"/>
      <c r="D195" s="185" t="s">
        <v>47</v>
      </c>
      <c r="E195" s="195"/>
      <c r="F195" s="136"/>
      <c r="G195" s="189">
        <f t="shared" si="50"/>
        <v>0</v>
      </c>
    </row>
    <row r="196" spans="1:7">
      <c r="A196" s="102"/>
      <c r="B196" s="194"/>
      <c r="C196" s="134"/>
      <c r="D196" s="185"/>
      <c r="E196" s="136"/>
      <c r="F196" s="136"/>
      <c r="G196" s="189"/>
    </row>
    <row r="197" spans="1:7">
      <c r="A197" s="102"/>
      <c r="B197" s="139" t="s">
        <v>200</v>
      </c>
      <c r="C197" s="134"/>
      <c r="D197" s="185"/>
      <c r="E197" s="136"/>
      <c r="F197" s="136"/>
      <c r="G197" s="189"/>
    </row>
    <row r="198" spans="1:7">
      <c r="A198" s="102"/>
      <c r="B198" s="194" t="s">
        <v>193</v>
      </c>
      <c r="C198" s="134"/>
      <c r="D198" s="185" t="s">
        <v>116</v>
      </c>
      <c r="E198" s="136"/>
      <c r="F198" s="195"/>
      <c r="G198" s="189">
        <f t="shared" ref="G198:G202" si="51">C198*E198</f>
        <v>0</v>
      </c>
    </row>
    <row r="199" spans="1:7">
      <c r="A199" s="102"/>
      <c r="B199" s="194" t="s">
        <v>201</v>
      </c>
      <c r="C199" s="134"/>
      <c r="D199" s="185" t="s">
        <v>17</v>
      </c>
      <c r="E199" s="136"/>
      <c r="F199" s="195"/>
      <c r="G199" s="189">
        <f t="shared" si="51"/>
        <v>0</v>
      </c>
    </row>
    <row r="200" spans="1:7">
      <c r="A200" s="102"/>
      <c r="B200" s="194" t="s">
        <v>202</v>
      </c>
      <c r="C200" s="134"/>
      <c r="D200" s="185" t="s">
        <v>17</v>
      </c>
      <c r="E200" s="136"/>
      <c r="F200" s="195"/>
      <c r="G200" s="189">
        <f t="shared" si="51"/>
        <v>0</v>
      </c>
    </row>
    <row r="201" spans="1:7">
      <c r="A201" s="102"/>
      <c r="B201" s="194" t="s">
        <v>203</v>
      </c>
      <c r="C201" s="134"/>
      <c r="D201" s="185" t="s">
        <v>17</v>
      </c>
      <c r="E201" s="136"/>
      <c r="F201" s="195"/>
      <c r="G201" s="189">
        <f t="shared" si="51"/>
        <v>0</v>
      </c>
    </row>
    <row r="202" spans="1:7" ht="26.4">
      <c r="A202" s="102"/>
      <c r="B202" s="194" t="s">
        <v>204</v>
      </c>
      <c r="C202" s="134"/>
      <c r="D202" s="185" t="s">
        <v>17</v>
      </c>
      <c r="E202" s="136"/>
      <c r="F202" s="195"/>
      <c r="G202" s="189">
        <f t="shared" si="51"/>
        <v>0</v>
      </c>
    </row>
    <row r="203" spans="1:7">
      <c r="A203" s="102"/>
      <c r="B203" s="194" t="s">
        <v>205</v>
      </c>
      <c r="C203" s="134"/>
      <c r="D203" s="185" t="s">
        <v>47</v>
      </c>
      <c r="E203" s="195"/>
      <c r="F203" s="136"/>
      <c r="G203" s="189">
        <f t="shared" ref="G203" si="52">C203*F203</f>
        <v>0</v>
      </c>
    </row>
    <row r="204" spans="1:7">
      <c r="A204" s="102"/>
      <c r="B204" s="194" t="s">
        <v>206</v>
      </c>
      <c r="C204" s="134"/>
      <c r="D204" s="185" t="s">
        <v>17</v>
      </c>
      <c r="E204" s="136"/>
      <c r="F204" s="195"/>
      <c r="G204" s="189">
        <f t="shared" ref="G204:G205" si="53">C204*E204</f>
        <v>0</v>
      </c>
    </row>
    <row r="205" spans="1:7">
      <c r="A205" s="102"/>
      <c r="B205" s="194" t="s">
        <v>207</v>
      </c>
      <c r="C205" s="134"/>
      <c r="D205" s="185" t="s">
        <v>17</v>
      </c>
      <c r="E205" s="136"/>
      <c r="F205" s="195"/>
      <c r="G205" s="189">
        <f t="shared" si="53"/>
        <v>0</v>
      </c>
    </row>
    <row r="206" spans="1:7">
      <c r="A206" s="102"/>
      <c r="B206" s="194"/>
      <c r="C206" s="134"/>
      <c r="D206" s="185"/>
      <c r="E206" s="136"/>
      <c r="F206" s="136"/>
      <c r="G206" s="189"/>
    </row>
    <row r="207" spans="1:7" ht="27.6">
      <c r="A207" s="102"/>
      <c r="B207" s="139" t="s">
        <v>208</v>
      </c>
      <c r="C207" s="134"/>
      <c r="D207" s="185"/>
      <c r="E207" s="136"/>
      <c r="F207" s="136"/>
      <c r="G207" s="189"/>
    </row>
    <row r="208" spans="1:7" ht="52.8">
      <c r="A208" s="102"/>
      <c r="B208" s="194" t="s">
        <v>209</v>
      </c>
      <c r="C208" s="134"/>
      <c r="D208" s="185" t="s">
        <v>17</v>
      </c>
      <c r="E208" s="136"/>
      <c r="F208" s="195"/>
      <c r="G208" s="189">
        <f t="shared" ref="G208:G209" si="54">C208*E208</f>
        <v>0</v>
      </c>
    </row>
    <row r="209" spans="1:7" ht="92.4">
      <c r="A209" s="102"/>
      <c r="B209" s="194" t="s">
        <v>210</v>
      </c>
      <c r="C209" s="134"/>
      <c r="D209" s="185" t="s">
        <v>17</v>
      </c>
      <c r="E209" s="136"/>
      <c r="F209" s="195"/>
      <c r="G209" s="189">
        <f t="shared" si="54"/>
        <v>0</v>
      </c>
    </row>
    <row r="210" spans="1:7" ht="79.2">
      <c r="A210" s="102"/>
      <c r="B210" s="194" t="s">
        <v>211</v>
      </c>
      <c r="C210" s="134"/>
      <c r="D210" s="185" t="s">
        <v>17</v>
      </c>
      <c r="E210" s="136"/>
      <c r="F210" s="195"/>
      <c r="G210" s="189">
        <f t="shared" ref="G210:G212" si="55">C210*E210</f>
        <v>0</v>
      </c>
    </row>
    <row r="211" spans="1:7" ht="52.8">
      <c r="A211" s="102"/>
      <c r="B211" s="194" t="s">
        <v>212</v>
      </c>
      <c r="C211" s="134"/>
      <c r="D211" s="185" t="s">
        <v>17</v>
      </c>
      <c r="E211" s="136"/>
      <c r="F211" s="195"/>
      <c r="G211" s="189">
        <f t="shared" si="55"/>
        <v>0</v>
      </c>
    </row>
    <row r="212" spans="1:7" ht="92.4">
      <c r="A212" s="102"/>
      <c r="B212" s="194" t="s">
        <v>213</v>
      </c>
      <c r="C212" s="134"/>
      <c r="D212" s="185" t="s">
        <v>17</v>
      </c>
      <c r="E212" s="136"/>
      <c r="F212" s="195"/>
      <c r="G212" s="189">
        <f t="shared" si="55"/>
        <v>0</v>
      </c>
    </row>
    <row r="213" spans="1:7">
      <c r="A213" s="102"/>
      <c r="B213" s="194"/>
      <c r="C213" s="134"/>
      <c r="D213" s="185"/>
      <c r="E213" s="136"/>
      <c r="F213" s="136"/>
      <c r="G213" s="189"/>
    </row>
    <row r="214" spans="1:7">
      <c r="A214" s="102"/>
      <c r="B214" s="139" t="s">
        <v>214</v>
      </c>
      <c r="C214" s="134"/>
      <c r="D214" s="185"/>
      <c r="E214" s="136"/>
      <c r="F214" s="136"/>
      <c r="G214" s="189"/>
    </row>
    <row r="215" spans="1:7">
      <c r="A215" s="102"/>
      <c r="B215" s="194" t="s">
        <v>215</v>
      </c>
      <c r="C215" s="134"/>
      <c r="D215" s="185" t="s">
        <v>17</v>
      </c>
      <c r="E215" s="136"/>
      <c r="F215" s="195"/>
      <c r="G215" s="189">
        <f t="shared" ref="G215" si="56">C215*E215</f>
        <v>0</v>
      </c>
    </row>
    <row r="216" spans="1:7">
      <c r="A216" s="102"/>
      <c r="B216" s="194" t="s">
        <v>216</v>
      </c>
      <c r="C216" s="134"/>
      <c r="D216" s="185" t="s">
        <v>116</v>
      </c>
      <c r="E216" s="136"/>
      <c r="F216" s="195"/>
      <c r="G216" s="189">
        <f t="shared" ref="G216:G221" si="57">C216*E216</f>
        <v>0</v>
      </c>
    </row>
    <row r="217" spans="1:7">
      <c r="A217" s="102"/>
      <c r="B217" s="194" t="s">
        <v>217</v>
      </c>
      <c r="C217" s="134"/>
      <c r="D217" s="185" t="s">
        <v>17</v>
      </c>
      <c r="E217" s="136"/>
      <c r="F217" s="195"/>
      <c r="G217" s="189">
        <f t="shared" si="57"/>
        <v>0</v>
      </c>
    </row>
    <row r="218" spans="1:7">
      <c r="A218" s="102"/>
      <c r="B218" s="194" t="s">
        <v>218</v>
      </c>
      <c r="C218" s="134"/>
      <c r="D218" s="185" t="s">
        <v>116</v>
      </c>
      <c r="E218" s="136"/>
      <c r="F218" s="195"/>
      <c r="G218" s="189">
        <f t="shared" si="57"/>
        <v>0</v>
      </c>
    </row>
    <row r="219" spans="1:7">
      <c r="A219" s="102"/>
      <c r="B219" s="194" t="s">
        <v>219</v>
      </c>
      <c r="C219" s="134"/>
      <c r="D219" s="185" t="s">
        <v>116</v>
      </c>
      <c r="E219" s="136"/>
      <c r="F219" s="195"/>
      <c r="G219" s="189">
        <f t="shared" si="57"/>
        <v>0</v>
      </c>
    </row>
    <row r="220" spans="1:7">
      <c r="A220" s="102"/>
      <c r="B220" s="194" t="s">
        <v>220</v>
      </c>
      <c r="C220" s="134"/>
      <c r="D220" s="185" t="s">
        <v>17</v>
      </c>
      <c r="E220" s="136"/>
      <c r="F220" s="195"/>
      <c r="G220" s="189">
        <f t="shared" si="57"/>
        <v>0</v>
      </c>
    </row>
    <row r="221" spans="1:7">
      <c r="A221" s="102"/>
      <c r="B221" s="194" t="s">
        <v>221</v>
      </c>
      <c r="C221" s="134"/>
      <c r="D221" s="185" t="s">
        <v>17</v>
      </c>
      <c r="E221" s="136"/>
      <c r="F221" s="195"/>
      <c r="G221" s="189">
        <f t="shared" si="57"/>
        <v>0</v>
      </c>
    </row>
    <row r="222" spans="1:7">
      <c r="A222" s="102"/>
      <c r="B222" s="194" t="s">
        <v>222</v>
      </c>
      <c r="C222" s="134"/>
      <c r="D222" s="185" t="s">
        <v>47</v>
      </c>
      <c r="E222" s="195"/>
      <c r="F222" s="136"/>
      <c r="G222" s="189">
        <f t="shared" ref="G222:G223" si="58">C222*F222</f>
        <v>0</v>
      </c>
    </row>
    <row r="223" spans="1:7">
      <c r="A223" s="102"/>
      <c r="B223" s="194" t="s">
        <v>223</v>
      </c>
      <c r="C223" s="134"/>
      <c r="D223" s="185" t="s">
        <v>47</v>
      </c>
      <c r="E223" s="195"/>
      <c r="F223" s="136"/>
      <c r="G223" s="189">
        <f t="shared" si="58"/>
        <v>0</v>
      </c>
    </row>
    <row r="224" spans="1:7">
      <c r="A224" s="102"/>
      <c r="B224" s="194"/>
      <c r="C224" s="134"/>
      <c r="D224" s="185"/>
      <c r="E224" s="136"/>
      <c r="F224" s="136"/>
      <c r="G224" s="189"/>
    </row>
    <row r="225" spans="1:7">
      <c r="A225" s="192">
        <v>2.4</v>
      </c>
      <c r="B225" s="193" t="s">
        <v>224</v>
      </c>
      <c r="C225" s="134"/>
      <c r="D225" s="185"/>
      <c r="E225" s="136"/>
      <c r="F225" s="136"/>
      <c r="G225" s="189"/>
    </row>
    <row r="226" spans="1:7">
      <c r="A226" s="102"/>
      <c r="B226" s="194"/>
      <c r="C226" s="134"/>
      <c r="D226" s="185"/>
      <c r="E226" s="136"/>
      <c r="F226" s="136"/>
      <c r="G226" s="189"/>
    </row>
    <row r="227" spans="1:7">
      <c r="A227" s="102"/>
      <c r="B227" s="139" t="s">
        <v>225</v>
      </c>
      <c r="C227" s="134"/>
      <c r="D227" s="185"/>
      <c r="E227" s="136"/>
      <c r="F227" s="136"/>
      <c r="G227" s="189"/>
    </row>
    <row r="228" spans="1:7">
      <c r="A228" s="102"/>
      <c r="B228" s="194" t="s">
        <v>226</v>
      </c>
      <c r="C228" s="134"/>
      <c r="D228" s="185" t="s">
        <v>47</v>
      </c>
      <c r="E228" s="195"/>
      <c r="F228" s="136"/>
      <c r="G228" s="189">
        <f t="shared" ref="G228:G229" si="59">C228*F228</f>
        <v>0</v>
      </c>
    </row>
    <row r="229" spans="1:7">
      <c r="A229" s="102"/>
      <c r="B229" s="194" t="s">
        <v>227</v>
      </c>
      <c r="C229" s="134"/>
      <c r="D229" s="185" t="s">
        <v>47</v>
      </c>
      <c r="E229" s="195"/>
      <c r="F229" s="136"/>
      <c r="G229" s="189">
        <f t="shared" si="59"/>
        <v>0</v>
      </c>
    </row>
    <row r="230" spans="1:7">
      <c r="A230" s="102"/>
      <c r="B230" s="194"/>
      <c r="C230" s="134"/>
      <c r="D230" s="185"/>
      <c r="E230" s="136"/>
      <c r="F230" s="136"/>
      <c r="G230" s="189"/>
    </row>
    <row r="231" spans="1:7">
      <c r="A231" s="102"/>
      <c r="B231" s="139" t="s">
        <v>228</v>
      </c>
      <c r="C231" s="134"/>
      <c r="D231" s="185"/>
      <c r="E231" s="136"/>
      <c r="F231" s="136"/>
      <c r="G231" s="189"/>
    </row>
    <row r="232" spans="1:7" ht="26.4">
      <c r="A232" s="102"/>
      <c r="B232" s="194" t="s">
        <v>229</v>
      </c>
      <c r="C232" s="134"/>
      <c r="D232" s="185" t="s">
        <v>17</v>
      </c>
      <c r="E232" s="136"/>
      <c r="F232" s="195"/>
      <c r="G232" s="189">
        <f t="shared" ref="G232:G235" si="60">C232*E232</f>
        <v>0</v>
      </c>
    </row>
    <row r="233" spans="1:7">
      <c r="A233" s="102"/>
      <c r="B233" s="194" t="s">
        <v>230</v>
      </c>
      <c r="C233" s="134"/>
      <c r="D233" s="185" t="s">
        <v>17</v>
      </c>
      <c r="E233" s="136"/>
      <c r="F233" s="195"/>
      <c r="G233" s="189">
        <f t="shared" si="60"/>
        <v>0</v>
      </c>
    </row>
    <row r="234" spans="1:7" ht="26.4">
      <c r="A234" s="102"/>
      <c r="B234" s="194" t="s">
        <v>231</v>
      </c>
      <c r="C234" s="134"/>
      <c r="D234" s="185" t="s">
        <v>17</v>
      </c>
      <c r="E234" s="136"/>
      <c r="F234" s="195"/>
      <c r="G234" s="189">
        <f t="shared" si="60"/>
        <v>0</v>
      </c>
    </row>
    <row r="235" spans="1:7" ht="26.4">
      <c r="A235" s="102"/>
      <c r="B235" s="194" t="s">
        <v>232</v>
      </c>
      <c r="C235" s="134"/>
      <c r="D235" s="185" t="s">
        <v>116</v>
      </c>
      <c r="E235" s="136"/>
      <c r="F235" s="195"/>
      <c r="G235" s="189">
        <f t="shared" si="60"/>
        <v>0</v>
      </c>
    </row>
    <row r="236" spans="1:7">
      <c r="A236" s="102"/>
      <c r="B236" s="194"/>
      <c r="C236" s="134"/>
      <c r="D236" s="185"/>
      <c r="E236" s="136"/>
      <c r="F236" s="136"/>
      <c r="G236" s="189"/>
    </row>
    <row r="237" spans="1:7">
      <c r="A237" s="102"/>
      <c r="B237" s="139" t="s">
        <v>233</v>
      </c>
      <c r="C237" s="134"/>
      <c r="D237" s="185"/>
      <c r="E237" s="136"/>
      <c r="F237" s="136"/>
      <c r="G237" s="189"/>
    </row>
    <row r="238" spans="1:7" ht="26.4">
      <c r="A238" s="102"/>
      <c r="B238" s="194" t="s">
        <v>234</v>
      </c>
      <c r="C238" s="134"/>
      <c r="D238" s="185" t="s">
        <v>138</v>
      </c>
      <c r="E238" s="136"/>
      <c r="F238" s="195"/>
      <c r="G238" s="189">
        <f t="shared" ref="G238:G241" si="61">C238*E238</f>
        <v>0</v>
      </c>
    </row>
    <row r="239" spans="1:7">
      <c r="A239" s="102"/>
      <c r="B239" s="194" t="s">
        <v>235</v>
      </c>
      <c r="C239" s="134"/>
      <c r="D239" s="185" t="s">
        <v>116</v>
      </c>
      <c r="E239" s="136"/>
      <c r="F239" s="195"/>
      <c r="G239" s="189">
        <f t="shared" si="61"/>
        <v>0</v>
      </c>
    </row>
    <row r="240" spans="1:7">
      <c r="A240" s="102"/>
      <c r="B240" s="194" t="s">
        <v>236</v>
      </c>
      <c r="C240" s="134"/>
      <c r="D240" s="185" t="s">
        <v>138</v>
      </c>
      <c r="E240" s="136"/>
      <c r="F240" s="195"/>
      <c r="G240" s="189">
        <f t="shared" si="61"/>
        <v>0</v>
      </c>
    </row>
    <row r="241" spans="1:7">
      <c r="A241" s="102"/>
      <c r="B241" s="194" t="s">
        <v>237</v>
      </c>
      <c r="C241" s="134"/>
      <c r="D241" s="185" t="s">
        <v>116</v>
      </c>
      <c r="E241" s="136"/>
      <c r="F241" s="195"/>
      <c r="G241" s="189">
        <f t="shared" si="61"/>
        <v>0</v>
      </c>
    </row>
    <row r="242" spans="1:7" ht="26.4">
      <c r="A242" s="102"/>
      <c r="B242" s="194" t="s">
        <v>238</v>
      </c>
      <c r="C242" s="134"/>
      <c r="D242" s="185" t="s">
        <v>116</v>
      </c>
      <c r="E242" s="136"/>
      <c r="F242" s="195"/>
      <c r="G242" s="189">
        <f t="shared" ref="G242:G243" si="62">C242*E242</f>
        <v>0</v>
      </c>
    </row>
    <row r="243" spans="1:7" ht="26.4">
      <c r="A243" s="102"/>
      <c r="B243" s="194" t="s">
        <v>239</v>
      </c>
      <c r="C243" s="134"/>
      <c r="D243" s="185" t="s">
        <v>138</v>
      </c>
      <c r="E243" s="136"/>
      <c r="F243" s="195"/>
      <c r="G243" s="189">
        <f t="shared" si="62"/>
        <v>0</v>
      </c>
    </row>
    <row r="244" spans="1:7">
      <c r="A244" s="102"/>
      <c r="B244" s="194"/>
      <c r="C244" s="134"/>
      <c r="D244" s="185"/>
      <c r="E244" s="136"/>
      <c r="F244" s="136"/>
      <c r="G244" s="189"/>
    </row>
    <row r="245" spans="1:7">
      <c r="A245" s="192">
        <v>2.5</v>
      </c>
      <c r="B245" s="193" t="s">
        <v>240</v>
      </c>
      <c r="C245" s="134"/>
      <c r="D245" s="185"/>
      <c r="E245" s="136"/>
      <c r="F245" s="136"/>
      <c r="G245" s="189"/>
    </row>
    <row r="246" spans="1:7" ht="26.4">
      <c r="A246" s="102"/>
      <c r="B246" s="200" t="s">
        <v>241</v>
      </c>
      <c r="C246" s="134"/>
      <c r="D246" s="185"/>
      <c r="E246" s="136"/>
      <c r="F246" s="136"/>
      <c r="G246" s="189"/>
    </row>
    <row r="247" spans="1:7">
      <c r="A247" s="102"/>
      <c r="B247" s="200"/>
      <c r="C247" s="134"/>
      <c r="D247" s="185"/>
      <c r="E247" s="136"/>
      <c r="F247" s="136"/>
      <c r="G247" s="189"/>
    </row>
    <row r="248" spans="1:7">
      <c r="A248" s="102"/>
      <c r="B248" s="139" t="s">
        <v>242</v>
      </c>
      <c r="C248" s="134"/>
      <c r="D248" s="185"/>
      <c r="E248" s="136"/>
      <c r="F248" s="136"/>
      <c r="G248" s="189"/>
    </row>
    <row r="249" spans="1:7">
      <c r="A249" s="102"/>
      <c r="B249" s="194" t="s">
        <v>243</v>
      </c>
      <c r="C249" s="134"/>
      <c r="D249" s="185" t="s">
        <v>47</v>
      </c>
      <c r="E249" s="195"/>
      <c r="F249" s="136"/>
      <c r="G249" s="189">
        <f t="shared" ref="G249" si="63">C249*F249</f>
        <v>0</v>
      </c>
    </row>
    <row r="250" spans="1:7" ht="26.4">
      <c r="A250" s="102"/>
      <c r="B250" s="194" t="s">
        <v>244</v>
      </c>
      <c r="C250" s="134"/>
      <c r="D250" s="185" t="s">
        <v>17</v>
      </c>
      <c r="E250" s="136"/>
      <c r="F250" s="195"/>
      <c r="G250" s="189">
        <f t="shared" ref="G250" si="64">C250*E250</f>
        <v>0</v>
      </c>
    </row>
    <row r="251" spans="1:7">
      <c r="A251" s="102"/>
      <c r="B251" s="194" t="s">
        <v>245</v>
      </c>
      <c r="C251" s="134"/>
      <c r="D251" s="185" t="s">
        <v>17</v>
      </c>
      <c r="E251" s="136"/>
      <c r="F251" s="195"/>
      <c r="G251" s="189">
        <f t="shared" ref="G251:G254" si="65">C251*E251</f>
        <v>0</v>
      </c>
    </row>
    <row r="252" spans="1:7">
      <c r="A252" s="102"/>
      <c r="B252" s="194" t="s">
        <v>246</v>
      </c>
      <c r="C252" s="134"/>
      <c r="D252" s="185" t="s">
        <v>17</v>
      </c>
      <c r="E252" s="136"/>
      <c r="F252" s="195"/>
      <c r="G252" s="189">
        <f t="shared" si="65"/>
        <v>0</v>
      </c>
    </row>
    <row r="253" spans="1:7">
      <c r="A253" s="102"/>
      <c r="B253" s="194" t="s">
        <v>247</v>
      </c>
      <c r="C253" s="134"/>
      <c r="D253" s="185" t="s">
        <v>17</v>
      </c>
      <c r="E253" s="136"/>
      <c r="F253" s="195"/>
      <c r="G253" s="189">
        <f t="shared" si="65"/>
        <v>0</v>
      </c>
    </row>
    <row r="254" spans="1:7" ht="26.4">
      <c r="A254" s="102"/>
      <c r="B254" s="194" t="s">
        <v>248</v>
      </c>
      <c r="C254" s="134"/>
      <c r="D254" s="185" t="s">
        <v>116</v>
      </c>
      <c r="E254" s="136"/>
      <c r="F254" s="195"/>
      <c r="G254" s="189">
        <f t="shared" si="65"/>
        <v>0</v>
      </c>
    </row>
    <row r="255" spans="1:7">
      <c r="A255" s="102"/>
      <c r="B255" s="194" t="s">
        <v>249</v>
      </c>
      <c r="C255" s="134"/>
      <c r="D255" s="185" t="s">
        <v>116</v>
      </c>
      <c r="E255" s="136"/>
      <c r="F255" s="195"/>
      <c r="G255" s="189">
        <f t="shared" ref="G255:G259" si="66">C255*E255</f>
        <v>0</v>
      </c>
    </row>
    <row r="256" spans="1:7">
      <c r="A256" s="102"/>
      <c r="B256" s="194" t="s">
        <v>250</v>
      </c>
      <c r="C256" s="134"/>
      <c r="D256" s="185" t="s">
        <v>116</v>
      </c>
      <c r="E256" s="136"/>
      <c r="F256" s="195"/>
      <c r="G256" s="189">
        <f t="shared" si="66"/>
        <v>0</v>
      </c>
    </row>
    <row r="257" spans="1:7">
      <c r="A257" s="102"/>
      <c r="B257" s="194" t="s">
        <v>251</v>
      </c>
      <c r="C257" s="134"/>
      <c r="D257" s="185" t="s">
        <v>116</v>
      </c>
      <c r="E257" s="136"/>
      <c r="F257" s="195"/>
      <c r="G257" s="189">
        <f t="shared" si="66"/>
        <v>0</v>
      </c>
    </row>
    <row r="258" spans="1:7">
      <c r="A258" s="102"/>
      <c r="B258" s="194" t="s">
        <v>252</v>
      </c>
      <c r="C258" s="134"/>
      <c r="D258" s="185" t="s">
        <v>116</v>
      </c>
      <c r="E258" s="136"/>
      <c r="F258" s="195"/>
      <c r="G258" s="189">
        <f t="shared" si="66"/>
        <v>0</v>
      </c>
    </row>
    <row r="259" spans="1:7">
      <c r="A259" s="102"/>
      <c r="B259" s="194" t="s">
        <v>253</v>
      </c>
      <c r="C259" s="134"/>
      <c r="D259" s="185" t="s">
        <v>17</v>
      </c>
      <c r="E259" s="136"/>
      <c r="F259" s="195"/>
      <c r="G259" s="189">
        <f t="shared" si="66"/>
        <v>0</v>
      </c>
    </row>
    <row r="260" spans="1:7">
      <c r="A260" s="102"/>
      <c r="B260" s="194" t="s">
        <v>254</v>
      </c>
      <c r="C260" s="134"/>
      <c r="D260" s="185" t="s">
        <v>47</v>
      </c>
      <c r="E260" s="195"/>
      <c r="F260" s="136"/>
      <c r="G260" s="189">
        <f t="shared" ref="G260" si="67">C260*F260</f>
        <v>0</v>
      </c>
    </row>
    <row r="261" spans="1:7">
      <c r="A261" s="102"/>
      <c r="B261" s="194" t="s">
        <v>255</v>
      </c>
      <c r="C261" s="134"/>
      <c r="D261" s="185" t="s">
        <v>47</v>
      </c>
      <c r="E261" s="195"/>
      <c r="F261" s="136"/>
      <c r="G261" s="189">
        <f t="shared" ref="G261" si="68">C261*F261</f>
        <v>0</v>
      </c>
    </row>
    <row r="262" spans="1:7">
      <c r="A262" s="102"/>
      <c r="B262" s="194"/>
      <c r="C262" s="134"/>
      <c r="D262" s="185"/>
      <c r="E262" s="136"/>
      <c r="F262" s="136"/>
      <c r="G262" s="189"/>
    </row>
    <row r="263" spans="1:7">
      <c r="A263" s="102"/>
      <c r="B263" s="139" t="s">
        <v>256</v>
      </c>
      <c r="C263" s="134"/>
      <c r="D263" s="185"/>
      <c r="E263" s="136"/>
      <c r="F263" s="136"/>
      <c r="G263" s="189"/>
    </row>
    <row r="264" spans="1:7" ht="26.4">
      <c r="A264" s="102"/>
      <c r="B264" s="194" t="s">
        <v>257</v>
      </c>
      <c r="C264" s="134"/>
      <c r="D264" s="185" t="s">
        <v>17</v>
      </c>
      <c r="E264" s="136"/>
      <c r="F264" s="195"/>
      <c r="G264" s="189">
        <f t="shared" ref="G264" si="69">C264*E264</f>
        <v>0</v>
      </c>
    </row>
    <row r="265" spans="1:7" ht="26.4">
      <c r="A265" s="102"/>
      <c r="B265" s="194" t="s">
        <v>258</v>
      </c>
      <c r="C265" s="134"/>
      <c r="D265" s="185" t="s">
        <v>17</v>
      </c>
      <c r="E265" s="136"/>
      <c r="F265" s="195"/>
      <c r="G265" s="189">
        <f t="shared" ref="G265:G268" si="70">C265*E265</f>
        <v>0</v>
      </c>
    </row>
    <row r="266" spans="1:7">
      <c r="A266" s="102"/>
      <c r="B266" s="194" t="s">
        <v>259</v>
      </c>
      <c r="C266" s="134"/>
      <c r="D266" s="185" t="s">
        <v>17</v>
      </c>
      <c r="E266" s="136"/>
      <c r="F266" s="195"/>
      <c r="G266" s="189">
        <f t="shared" si="70"/>
        <v>0</v>
      </c>
    </row>
    <row r="267" spans="1:7" ht="26.4">
      <c r="A267" s="102"/>
      <c r="B267" s="194" t="s">
        <v>260</v>
      </c>
      <c r="C267" s="134"/>
      <c r="D267" s="185" t="s">
        <v>17</v>
      </c>
      <c r="E267" s="136"/>
      <c r="F267" s="195"/>
      <c r="G267" s="189">
        <f t="shared" si="70"/>
        <v>0</v>
      </c>
    </row>
    <row r="268" spans="1:7">
      <c r="A268" s="102"/>
      <c r="B268" s="194" t="s">
        <v>261</v>
      </c>
      <c r="C268" s="134"/>
      <c r="D268" s="185" t="s">
        <v>17</v>
      </c>
      <c r="E268" s="136"/>
      <c r="F268" s="195"/>
      <c r="G268" s="189">
        <f t="shared" si="70"/>
        <v>0</v>
      </c>
    </row>
    <row r="269" spans="1:7">
      <c r="A269" s="102"/>
      <c r="B269" s="194" t="s">
        <v>262</v>
      </c>
      <c r="C269" s="134"/>
      <c r="D269" s="185" t="s">
        <v>17</v>
      </c>
      <c r="E269" s="136"/>
      <c r="F269" s="195"/>
      <c r="G269" s="189">
        <f t="shared" ref="G269" si="71">C269*E269</f>
        <v>0</v>
      </c>
    </row>
    <row r="270" spans="1:7">
      <c r="A270" s="102"/>
      <c r="B270" s="194" t="s">
        <v>263</v>
      </c>
      <c r="C270" s="134"/>
      <c r="D270" s="185" t="s">
        <v>116</v>
      </c>
      <c r="E270" s="136"/>
      <c r="F270" s="195"/>
      <c r="G270" s="189">
        <f t="shared" ref="G270:G273" si="72">C270*E270</f>
        <v>0</v>
      </c>
    </row>
    <row r="271" spans="1:7">
      <c r="A271" s="102"/>
      <c r="B271" s="194" t="s">
        <v>264</v>
      </c>
      <c r="C271" s="134"/>
      <c r="D271" s="185" t="s">
        <v>17</v>
      </c>
      <c r="E271" s="136"/>
      <c r="F271" s="195"/>
      <c r="G271" s="189">
        <f t="shared" si="72"/>
        <v>0</v>
      </c>
    </row>
    <row r="272" spans="1:7">
      <c r="A272" s="102"/>
      <c r="B272" s="194" t="s">
        <v>265</v>
      </c>
      <c r="C272" s="134"/>
      <c r="D272" s="185" t="s">
        <v>17</v>
      </c>
      <c r="E272" s="136"/>
      <c r="F272" s="195"/>
      <c r="G272" s="189">
        <f t="shared" si="72"/>
        <v>0</v>
      </c>
    </row>
    <row r="273" spans="1:7">
      <c r="A273" s="102"/>
      <c r="B273" s="194" t="s">
        <v>266</v>
      </c>
      <c r="C273" s="134"/>
      <c r="D273" s="185" t="s">
        <v>17</v>
      </c>
      <c r="E273" s="136"/>
      <c r="F273" s="195"/>
      <c r="G273" s="189">
        <f t="shared" si="72"/>
        <v>0</v>
      </c>
    </row>
    <row r="274" spans="1:7">
      <c r="A274" s="102"/>
      <c r="B274" s="194"/>
      <c r="C274" s="134"/>
      <c r="D274" s="185"/>
      <c r="E274" s="136"/>
      <c r="F274" s="136"/>
      <c r="G274" s="189"/>
    </row>
    <row r="275" spans="1:7">
      <c r="A275" s="102"/>
      <c r="B275" s="139" t="s">
        <v>267</v>
      </c>
      <c r="C275" s="134"/>
      <c r="D275" s="185"/>
      <c r="E275" s="136"/>
      <c r="F275" s="136"/>
      <c r="G275" s="189"/>
    </row>
    <row r="276" spans="1:7">
      <c r="A276" s="102"/>
      <c r="B276" s="194" t="s">
        <v>268</v>
      </c>
      <c r="C276" s="134"/>
      <c r="D276" s="185" t="s">
        <v>17</v>
      </c>
      <c r="E276" s="136"/>
      <c r="F276" s="195"/>
      <c r="G276" s="189">
        <f t="shared" ref="G276:G280" si="73">C276*E276</f>
        <v>0</v>
      </c>
    </row>
    <row r="277" spans="1:7">
      <c r="A277" s="102"/>
      <c r="B277" s="194" t="s">
        <v>269</v>
      </c>
      <c r="C277" s="134"/>
      <c r="D277" s="185" t="s">
        <v>17</v>
      </c>
      <c r="E277" s="136"/>
      <c r="F277" s="195"/>
      <c r="G277" s="189">
        <f t="shared" si="73"/>
        <v>0</v>
      </c>
    </row>
    <row r="278" spans="1:7">
      <c r="A278" s="102"/>
      <c r="B278" s="194" t="s">
        <v>270</v>
      </c>
      <c r="C278" s="134"/>
      <c r="D278" s="185" t="s">
        <v>17</v>
      </c>
      <c r="E278" s="136"/>
      <c r="F278" s="195"/>
      <c r="G278" s="189">
        <f t="shared" si="73"/>
        <v>0</v>
      </c>
    </row>
    <row r="279" spans="1:7">
      <c r="A279" s="102"/>
      <c r="B279" s="194" t="s">
        <v>271</v>
      </c>
      <c r="C279" s="134"/>
      <c r="D279" s="185" t="s">
        <v>47</v>
      </c>
      <c r="E279" s="195"/>
      <c r="F279" s="136"/>
      <c r="G279" s="189">
        <f t="shared" ref="G279" si="74">C279*F279</f>
        <v>0</v>
      </c>
    </row>
    <row r="280" spans="1:7" ht="26.4">
      <c r="A280" s="102"/>
      <c r="B280" s="194" t="s">
        <v>272</v>
      </c>
      <c r="C280" s="134"/>
      <c r="D280" s="185" t="s">
        <v>116</v>
      </c>
      <c r="E280" s="136"/>
      <c r="F280" s="195"/>
      <c r="G280" s="189">
        <f t="shared" si="73"/>
        <v>0</v>
      </c>
    </row>
    <row r="281" spans="1:7">
      <c r="A281" s="102"/>
      <c r="B281" s="194"/>
      <c r="C281" s="134"/>
      <c r="D281" s="185"/>
      <c r="E281" s="136"/>
      <c r="F281" s="136"/>
      <c r="G281" s="189"/>
    </row>
    <row r="282" spans="1:7">
      <c r="A282" s="192">
        <v>2.6</v>
      </c>
      <c r="B282" s="193" t="s">
        <v>273</v>
      </c>
      <c r="C282" s="134"/>
      <c r="D282" s="185"/>
      <c r="E282" s="136"/>
      <c r="F282" s="136"/>
      <c r="G282" s="189"/>
    </row>
    <row r="283" spans="1:7">
      <c r="A283" s="102"/>
      <c r="B283" s="194"/>
      <c r="C283" s="134"/>
      <c r="D283" s="185"/>
      <c r="E283" s="136"/>
      <c r="F283" s="136"/>
      <c r="G283" s="189"/>
    </row>
    <row r="284" spans="1:7">
      <c r="A284" s="102"/>
      <c r="B284" s="139" t="s">
        <v>274</v>
      </c>
      <c r="C284" s="134"/>
      <c r="D284" s="185"/>
      <c r="E284" s="136"/>
      <c r="F284" s="136"/>
      <c r="G284" s="189"/>
    </row>
    <row r="285" spans="1:7">
      <c r="A285" s="102"/>
      <c r="B285" s="194" t="s">
        <v>275</v>
      </c>
      <c r="C285" s="134"/>
      <c r="D285" s="185" t="s">
        <v>17</v>
      </c>
      <c r="E285" s="136"/>
      <c r="F285" s="195"/>
      <c r="G285" s="189">
        <f t="shared" ref="G285" si="75">C285*E285</f>
        <v>0</v>
      </c>
    </row>
    <row r="286" spans="1:7">
      <c r="A286" s="102"/>
      <c r="B286" s="194" t="s">
        <v>276</v>
      </c>
      <c r="C286" s="134"/>
      <c r="D286" s="185" t="s">
        <v>17</v>
      </c>
      <c r="E286" s="136"/>
      <c r="F286" s="195"/>
      <c r="G286" s="189">
        <f t="shared" ref="G286:G291" si="76">C286*E286</f>
        <v>0</v>
      </c>
    </row>
    <row r="287" spans="1:7">
      <c r="A287" s="102"/>
      <c r="B287" s="194" t="s">
        <v>277</v>
      </c>
      <c r="C287" s="134"/>
      <c r="D287" s="185" t="s">
        <v>17</v>
      </c>
      <c r="E287" s="136"/>
      <c r="F287" s="195"/>
      <c r="G287" s="189">
        <f t="shared" si="76"/>
        <v>0</v>
      </c>
    </row>
    <row r="288" spans="1:7">
      <c r="A288" s="102"/>
      <c r="B288" s="194" t="s">
        <v>278</v>
      </c>
      <c r="C288" s="134"/>
      <c r="D288" s="185" t="s">
        <v>17</v>
      </c>
      <c r="E288" s="136"/>
      <c r="F288" s="195"/>
      <c r="G288" s="189">
        <f t="shared" si="76"/>
        <v>0</v>
      </c>
    </row>
    <row r="289" spans="1:7">
      <c r="A289" s="102"/>
      <c r="B289" s="194" t="s">
        <v>279</v>
      </c>
      <c r="C289" s="134"/>
      <c r="D289" s="185" t="s">
        <v>17</v>
      </c>
      <c r="E289" s="136"/>
      <c r="F289" s="195"/>
      <c r="G289" s="189">
        <f t="shared" si="76"/>
        <v>0</v>
      </c>
    </row>
    <row r="290" spans="1:7">
      <c r="A290" s="102"/>
      <c r="B290" s="194" t="s">
        <v>280</v>
      </c>
      <c r="C290" s="134"/>
      <c r="D290" s="185" t="s">
        <v>17</v>
      </c>
      <c r="E290" s="136"/>
      <c r="F290" s="195"/>
      <c r="G290" s="189">
        <f t="shared" si="76"/>
        <v>0</v>
      </c>
    </row>
    <row r="291" spans="1:7">
      <c r="A291" s="102"/>
      <c r="B291" s="194" t="s">
        <v>281</v>
      </c>
      <c r="C291" s="134"/>
      <c r="D291" s="185" t="s">
        <v>17</v>
      </c>
      <c r="E291" s="136"/>
      <c r="F291" s="195"/>
      <c r="G291" s="189">
        <f t="shared" si="76"/>
        <v>0</v>
      </c>
    </row>
    <row r="292" spans="1:7">
      <c r="A292" s="102"/>
      <c r="B292" s="194"/>
      <c r="C292" s="134"/>
      <c r="D292" s="185"/>
      <c r="E292" s="136"/>
      <c r="F292" s="136"/>
      <c r="G292" s="189"/>
    </row>
    <row r="293" spans="1:7">
      <c r="A293" s="102"/>
      <c r="B293" s="139" t="s">
        <v>282</v>
      </c>
      <c r="C293" s="134"/>
      <c r="D293" s="185"/>
      <c r="E293" s="136"/>
      <c r="F293" s="136"/>
      <c r="G293" s="189"/>
    </row>
    <row r="294" spans="1:7">
      <c r="A294" s="102"/>
      <c r="B294" s="194" t="s">
        <v>283</v>
      </c>
      <c r="C294" s="134"/>
      <c r="D294" s="185" t="s">
        <v>17</v>
      </c>
      <c r="E294" s="136"/>
      <c r="F294" s="195"/>
      <c r="G294" s="189">
        <f t="shared" ref="G294" si="77">C294*E294</f>
        <v>0</v>
      </c>
    </row>
    <row r="295" spans="1:7">
      <c r="A295" s="102"/>
      <c r="B295" s="194" t="s">
        <v>284</v>
      </c>
      <c r="C295" s="134"/>
      <c r="D295" s="185" t="s">
        <v>17</v>
      </c>
      <c r="E295" s="136"/>
      <c r="F295" s="195"/>
      <c r="G295" s="189">
        <f t="shared" ref="G295:G298" si="78">C295*E295</f>
        <v>0</v>
      </c>
    </row>
    <row r="296" spans="1:7">
      <c r="A296" s="102"/>
      <c r="B296" s="194" t="s">
        <v>285</v>
      </c>
      <c r="C296" s="134"/>
      <c r="D296" s="185" t="s">
        <v>17</v>
      </c>
      <c r="E296" s="136"/>
      <c r="F296" s="195"/>
      <c r="G296" s="189">
        <f t="shared" si="78"/>
        <v>0</v>
      </c>
    </row>
    <row r="297" spans="1:7" ht="26.4">
      <c r="A297" s="102"/>
      <c r="B297" s="194" t="s">
        <v>286</v>
      </c>
      <c r="C297" s="134"/>
      <c r="D297" s="185" t="s">
        <v>17</v>
      </c>
      <c r="E297" s="136"/>
      <c r="F297" s="195"/>
      <c r="G297" s="189">
        <f t="shared" si="78"/>
        <v>0</v>
      </c>
    </row>
    <row r="298" spans="1:7">
      <c r="A298" s="102"/>
      <c r="B298" s="194" t="s">
        <v>287</v>
      </c>
      <c r="C298" s="134"/>
      <c r="D298" s="185" t="s">
        <v>17</v>
      </c>
      <c r="E298" s="136"/>
      <c r="F298" s="195"/>
      <c r="G298" s="189">
        <f t="shared" si="78"/>
        <v>0</v>
      </c>
    </row>
    <row r="299" spans="1:7">
      <c r="A299" s="102"/>
      <c r="B299" s="194"/>
      <c r="C299" s="134"/>
      <c r="D299" s="185"/>
      <c r="E299" s="136"/>
      <c r="F299" s="136"/>
      <c r="G299" s="189"/>
    </row>
    <row r="300" spans="1:7">
      <c r="A300" s="102"/>
      <c r="B300" s="139" t="s">
        <v>288</v>
      </c>
      <c r="C300" s="134"/>
      <c r="D300" s="185"/>
      <c r="E300" s="136"/>
      <c r="F300" s="136"/>
      <c r="G300" s="189"/>
    </row>
    <row r="301" spans="1:7">
      <c r="A301" s="102"/>
      <c r="B301" s="194" t="s">
        <v>289</v>
      </c>
      <c r="C301" s="134"/>
      <c r="D301" s="185" t="s">
        <v>17</v>
      </c>
      <c r="E301" s="136"/>
      <c r="F301" s="195"/>
      <c r="G301" s="189">
        <f t="shared" ref="G301" si="79">C301*E301</f>
        <v>0</v>
      </c>
    </row>
    <row r="302" spans="1:7" ht="26.4">
      <c r="A302" s="102"/>
      <c r="B302" s="194" t="s">
        <v>290</v>
      </c>
      <c r="C302" s="134"/>
      <c r="D302" s="185" t="s">
        <v>17</v>
      </c>
      <c r="E302" s="136"/>
      <c r="F302" s="195"/>
      <c r="G302" s="189">
        <f t="shared" ref="G302:G307" si="80">C302*E302</f>
        <v>0</v>
      </c>
    </row>
    <row r="303" spans="1:7" ht="26.4">
      <c r="A303" s="102"/>
      <c r="B303" s="194" t="s">
        <v>291</v>
      </c>
      <c r="C303" s="134"/>
      <c r="D303" s="185" t="s">
        <v>17</v>
      </c>
      <c r="E303" s="136"/>
      <c r="F303" s="195"/>
      <c r="G303" s="189">
        <f t="shared" si="80"/>
        <v>0</v>
      </c>
    </row>
    <row r="304" spans="1:7" ht="26.4">
      <c r="A304" s="102"/>
      <c r="B304" s="194" t="s">
        <v>292</v>
      </c>
      <c r="C304" s="134"/>
      <c r="D304" s="185" t="s">
        <v>17</v>
      </c>
      <c r="E304" s="136"/>
      <c r="F304" s="195"/>
      <c r="G304" s="189">
        <f t="shared" si="80"/>
        <v>0</v>
      </c>
    </row>
    <row r="305" spans="1:7" ht="26.4">
      <c r="A305" s="102"/>
      <c r="B305" s="194" t="s">
        <v>293</v>
      </c>
      <c r="C305" s="134"/>
      <c r="D305" s="185" t="s">
        <v>17</v>
      </c>
      <c r="E305" s="136"/>
      <c r="F305" s="195"/>
      <c r="G305" s="189">
        <f t="shared" si="80"/>
        <v>0</v>
      </c>
    </row>
    <row r="306" spans="1:7" ht="26.4">
      <c r="A306" s="102"/>
      <c r="B306" s="194" t="s">
        <v>294</v>
      </c>
      <c r="C306" s="134"/>
      <c r="D306" s="185" t="s">
        <v>17</v>
      </c>
      <c r="E306" s="136"/>
      <c r="F306" s="195"/>
      <c r="G306" s="189">
        <f t="shared" si="80"/>
        <v>0</v>
      </c>
    </row>
    <row r="307" spans="1:7">
      <c r="A307" s="102"/>
      <c r="B307" s="194" t="s">
        <v>295</v>
      </c>
      <c r="C307" s="134"/>
      <c r="D307" s="185" t="s">
        <v>17</v>
      </c>
      <c r="E307" s="136"/>
      <c r="F307" s="195"/>
      <c r="G307" s="189">
        <f t="shared" si="80"/>
        <v>0</v>
      </c>
    </row>
    <row r="308" spans="1:7">
      <c r="A308" s="102"/>
      <c r="B308" s="194"/>
      <c r="C308" s="134"/>
      <c r="D308" s="185"/>
      <c r="E308" s="136"/>
      <c r="F308" s="136"/>
      <c r="G308" s="189"/>
    </row>
    <row r="309" spans="1:7">
      <c r="A309" s="102"/>
      <c r="B309" s="139" t="s">
        <v>296</v>
      </c>
      <c r="C309" s="134"/>
      <c r="D309" s="185"/>
      <c r="E309" s="136"/>
      <c r="F309" s="136"/>
      <c r="G309" s="189"/>
    </row>
    <row r="310" spans="1:7">
      <c r="A310" s="102"/>
      <c r="B310" s="194" t="s">
        <v>297</v>
      </c>
      <c r="C310" s="134"/>
      <c r="D310" s="185" t="s">
        <v>17</v>
      </c>
      <c r="E310" s="136"/>
      <c r="F310" s="195"/>
      <c r="G310" s="189">
        <f t="shared" ref="G310" si="81">C310*E310</f>
        <v>0</v>
      </c>
    </row>
    <row r="311" spans="1:7">
      <c r="A311" s="102"/>
      <c r="B311" s="194" t="s">
        <v>298</v>
      </c>
      <c r="C311" s="134"/>
      <c r="D311" s="185" t="s">
        <v>17</v>
      </c>
      <c r="E311" s="136"/>
      <c r="F311" s="195"/>
      <c r="G311" s="189">
        <f t="shared" ref="G311:G315" si="82">C311*E311</f>
        <v>0</v>
      </c>
    </row>
    <row r="312" spans="1:7">
      <c r="A312" s="102"/>
      <c r="B312" s="194" t="s">
        <v>299</v>
      </c>
      <c r="C312" s="134"/>
      <c r="D312" s="185" t="s">
        <v>17</v>
      </c>
      <c r="E312" s="136"/>
      <c r="F312" s="195"/>
      <c r="G312" s="189">
        <f t="shared" si="82"/>
        <v>0</v>
      </c>
    </row>
    <row r="313" spans="1:7">
      <c r="A313" s="102"/>
      <c r="B313" s="194" t="s">
        <v>300</v>
      </c>
      <c r="C313" s="134"/>
      <c r="D313" s="185" t="s">
        <v>17</v>
      </c>
      <c r="E313" s="136"/>
      <c r="F313" s="195"/>
      <c r="G313" s="189">
        <f t="shared" si="82"/>
        <v>0</v>
      </c>
    </row>
    <row r="314" spans="1:7">
      <c r="A314" s="102"/>
      <c r="B314" s="194" t="s">
        <v>301</v>
      </c>
      <c r="C314" s="134"/>
      <c r="D314" s="185" t="s">
        <v>17</v>
      </c>
      <c r="E314" s="136"/>
      <c r="F314" s="195"/>
      <c r="G314" s="189">
        <f t="shared" si="82"/>
        <v>0</v>
      </c>
    </row>
    <row r="315" spans="1:7" ht="39.6">
      <c r="A315" s="102"/>
      <c r="B315" s="194" t="s">
        <v>302</v>
      </c>
      <c r="C315" s="134"/>
      <c r="D315" s="185" t="s">
        <v>17</v>
      </c>
      <c r="E315" s="136"/>
      <c r="F315" s="195"/>
      <c r="G315" s="189">
        <f t="shared" si="82"/>
        <v>0</v>
      </c>
    </row>
    <row r="316" spans="1:7">
      <c r="A316" s="102"/>
      <c r="B316" s="194"/>
      <c r="C316" s="134"/>
      <c r="D316" s="185"/>
      <c r="E316" s="136"/>
      <c r="F316" s="136"/>
      <c r="G316" s="189"/>
    </row>
    <row r="317" spans="1:7">
      <c r="A317" s="102"/>
      <c r="B317" s="139" t="s">
        <v>303</v>
      </c>
      <c r="C317" s="134"/>
      <c r="D317" s="185"/>
      <c r="E317" s="136"/>
      <c r="F317" s="136"/>
      <c r="G317" s="189"/>
    </row>
    <row r="318" spans="1:7">
      <c r="A318" s="102"/>
      <c r="B318" s="194" t="s">
        <v>304</v>
      </c>
      <c r="C318" s="134"/>
      <c r="D318" s="185" t="s">
        <v>17</v>
      </c>
      <c r="E318" s="136"/>
      <c r="F318" s="195"/>
      <c r="G318" s="189">
        <f t="shared" ref="G318" si="83">C318*E318</f>
        <v>0</v>
      </c>
    </row>
    <row r="319" spans="1:7">
      <c r="A319" s="102"/>
      <c r="B319" s="194" t="s">
        <v>305</v>
      </c>
      <c r="C319" s="134"/>
      <c r="D319" s="185" t="s">
        <v>17</v>
      </c>
      <c r="E319" s="136"/>
      <c r="F319" s="195"/>
      <c r="G319" s="189">
        <f t="shared" ref="G319:G321" si="84">C319*E319</f>
        <v>0</v>
      </c>
    </row>
    <row r="320" spans="1:7">
      <c r="A320" s="102"/>
      <c r="B320" s="194" t="s">
        <v>306</v>
      </c>
      <c r="C320" s="134"/>
      <c r="D320" s="185" t="s">
        <v>17</v>
      </c>
      <c r="E320" s="136"/>
      <c r="F320" s="195"/>
      <c r="G320" s="189">
        <f t="shared" si="84"/>
        <v>0</v>
      </c>
    </row>
    <row r="321" spans="1:7">
      <c r="A321" s="102"/>
      <c r="B321" s="194" t="s">
        <v>307</v>
      </c>
      <c r="C321" s="134"/>
      <c r="D321" s="185" t="s">
        <v>17</v>
      </c>
      <c r="E321" s="136"/>
      <c r="F321" s="195"/>
      <c r="G321" s="189">
        <f t="shared" si="84"/>
        <v>0</v>
      </c>
    </row>
    <row r="322" spans="1:7">
      <c r="A322" s="102"/>
      <c r="B322" s="194"/>
      <c r="C322" s="134"/>
      <c r="D322" s="185"/>
      <c r="E322" s="136"/>
      <c r="F322" s="136"/>
      <c r="G322" s="189"/>
    </row>
    <row r="323" spans="1:7">
      <c r="A323" s="192">
        <v>2.7</v>
      </c>
      <c r="B323" s="193" t="s">
        <v>308</v>
      </c>
      <c r="C323" s="134"/>
      <c r="D323" s="185"/>
      <c r="E323" s="136"/>
      <c r="F323" s="136"/>
      <c r="G323" s="189"/>
    </row>
    <row r="324" spans="1:7">
      <c r="A324" s="102"/>
      <c r="B324" s="139" t="s">
        <v>309</v>
      </c>
      <c r="C324" s="134"/>
      <c r="D324" s="185"/>
      <c r="E324" s="136"/>
      <c r="F324" s="136"/>
      <c r="G324" s="189"/>
    </row>
    <row r="325" spans="1:7" ht="26.4">
      <c r="A325" s="102"/>
      <c r="B325" s="194" t="s">
        <v>310</v>
      </c>
      <c r="C325" s="134"/>
      <c r="D325" s="185" t="s">
        <v>17</v>
      </c>
      <c r="E325" s="136"/>
      <c r="F325" s="195"/>
      <c r="G325" s="189">
        <f t="shared" ref="G325" si="85">C325*E325</f>
        <v>0</v>
      </c>
    </row>
    <row r="326" spans="1:7">
      <c r="A326" s="102"/>
      <c r="B326" s="194"/>
      <c r="C326" s="134"/>
      <c r="D326" s="185"/>
      <c r="E326" s="136"/>
      <c r="F326" s="136"/>
      <c r="G326" s="189"/>
    </row>
    <row r="327" spans="1:7">
      <c r="A327" s="102"/>
      <c r="B327" s="139" t="s">
        <v>311</v>
      </c>
      <c r="C327" s="134"/>
      <c r="D327" s="185"/>
      <c r="E327" s="136"/>
      <c r="F327" s="136"/>
      <c r="G327" s="189"/>
    </row>
    <row r="328" spans="1:7">
      <c r="A328" s="102"/>
      <c r="B328" s="194" t="s">
        <v>312</v>
      </c>
      <c r="C328" s="134"/>
      <c r="D328" s="185" t="s">
        <v>47</v>
      </c>
      <c r="E328" s="195"/>
      <c r="F328" s="136"/>
      <c r="G328" s="189">
        <f t="shared" ref="G328:G330" si="86">C328*F328</f>
        <v>0</v>
      </c>
    </row>
    <row r="329" spans="1:7">
      <c r="A329" s="102"/>
      <c r="B329" s="194" t="s">
        <v>313</v>
      </c>
      <c r="C329" s="134"/>
      <c r="D329" s="185" t="s">
        <v>47</v>
      </c>
      <c r="E329" s="195"/>
      <c r="F329" s="136"/>
      <c r="G329" s="189">
        <f t="shared" si="86"/>
        <v>0</v>
      </c>
    </row>
    <row r="330" spans="1:7">
      <c r="A330" s="102"/>
      <c r="B330" s="194" t="s">
        <v>314</v>
      </c>
      <c r="C330" s="134"/>
      <c r="D330" s="185" t="s">
        <v>47</v>
      </c>
      <c r="E330" s="195"/>
      <c r="F330" s="136"/>
      <c r="G330" s="189">
        <f t="shared" si="86"/>
        <v>0</v>
      </c>
    </row>
    <row r="331" spans="1:7" ht="26.4">
      <c r="A331" s="102"/>
      <c r="B331" s="194" t="s">
        <v>315</v>
      </c>
      <c r="C331" s="134"/>
      <c r="D331" s="185" t="s">
        <v>116</v>
      </c>
      <c r="E331" s="136"/>
      <c r="F331" s="195"/>
      <c r="G331" s="189">
        <f t="shared" ref="G331:G332" si="87">C331*E331</f>
        <v>0</v>
      </c>
    </row>
    <row r="332" spans="1:7" ht="39.6">
      <c r="A332" s="102"/>
      <c r="B332" s="194" t="s">
        <v>316</v>
      </c>
      <c r="C332" s="134"/>
      <c r="D332" s="185" t="s">
        <v>116</v>
      </c>
      <c r="E332" s="136"/>
      <c r="F332" s="195"/>
      <c r="G332" s="189">
        <f t="shared" si="87"/>
        <v>0</v>
      </c>
    </row>
    <row r="333" spans="1:7">
      <c r="A333" s="102"/>
      <c r="B333" s="194" t="s">
        <v>317</v>
      </c>
      <c r="C333" s="134"/>
      <c r="D333" s="185" t="s">
        <v>47</v>
      </c>
      <c r="E333" s="195"/>
      <c r="F333" s="136"/>
      <c r="G333" s="189">
        <f t="shared" ref="G333" si="88">C333*F333</f>
        <v>0</v>
      </c>
    </row>
    <row r="334" spans="1:7">
      <c r="A334" s="102"/>
      <c r="B334" s="194" t="s">
        <v>318</v>
      </c>
      <c r="C334" s="134"/>
      <c r="D334" s="185" t="s">
        <v>116</v>
      </c>
      <c r="E334" s="136"/>
      <c r="F334" s="195"/>
      <c r="G334" s="189">
        <f t="shared" ref="G334:G335" si="89">C334*E334</f>
        <v>0</v>
      </c>
    </row>
    <row r="335" spans="1:7">
      <c r="A335" s="102"/>
      <c r="B335" s="194" t="s">
        <v>319</v>
      </c>
      <c r="C335" s="134"/>
      <c r="D335" s="185" t="s">
        <v>116</v>
      </c>
      <c r="E335" s="136"/>
      <c r="F335" s="195"/>
      <c r="G335" s="189">
        <f t="shared" si="89"/>
        <v>0</v>
      </c>
    </row>
    <row r="336" spans="1:7">
      <c r="A336" s="102"/>
      <c r="B336" s="194" t="s">
        <v>320</v>
      </c>
      <c r="C336" s="134"/>
      <c r="D336" s="185" t="s">
        <v>47</v>
      </c>
      <c r="E336" s="195"/>
      <c r="F336" s="136"/>
      <c r="G336" s="189">
        <f t="shared" ref="G336" si="90">C336*F336</f>
        <v>0</v>
      </c>
    </row>
    <row r="337" spans="1:7">
      <c r="A337" s="102"/>
      <c r="B337" s="194" t="s">
        <v>321</v>
      </c>
      <c r="C337" s="134"/>
      <c r="D337" s="185" t="s">
        <v>116</v>
      </c>
      <c r="E337" s="136"/>
      <c r="F337" s="195"/>
      <c r="G337" s="189">
        <f t="shared" ref="G337:G338" si="91">C337*E337</f>
        <v>0</v>
      </c>
    </row>
    <row r="338" spans="1:7" ht="66">
      <c r="A338" s="102"/>
      <c r="B338" s="194" t="s">
        <v>322</v>
      </c>
      <c r="C338" s="134"/>
      <c r="D338" s="185" t="s">
        <v>17</v>
      </c>
      <c r="E338" s="136"/>
      <c r="F338" s="195"/>
      <c r="G338" s="189">
        <f t="shared" si="91"/>
        <v>0</v>
      </c>
    </row>
    <row r="339" spans="1:7" ht="26.4">
      <c r="A339" s="102"/>
      <c r="B339" s="194" t="s">
        <v>323</v>
      </c>
      <c r="C339" s="134"/>
      <c r="D339" s="185" t="s">
        <v>116</v>
      </c>
      <c r="E339" s="136"/>
      <c r="F339" s="195"/>
      <c r="G339" s="189">
        <f t="shared" ref="G339" si="92">C339*E339</f>
        <v>0</v>
      </c>
    </row>
    <row r="340" spans="1:7">
      <c r="A340" s="102"/>
      <c r="B340" s="194"/>
      <c r="C340" s="134"/>
      <c r="D340" s="185"/>
      <c r="E340" s="136"/>
      <c r="F340" s="136"/>
      <c r="G340" s="189"/>
    </row>
    <row r="341" spans="1:7">
      <c r="A341" s="102"/>
      <c r="B341" s="139" t="s">
        <v>324</v>
      </c>
      <c r="C341" s="134"/>
      <c r="D341" s="185"/>
      <c r="E341" s="136"/>
      <c r="F341" s="136"/>
      <c r="G341" s="189"/>
    </row>
    <row r="342" spans="1:7" ht="26.4">
      <c r="A342" s="102"/>
      <c r="B342" s="194" t="s">
        <v>325</v>
      </c>
      <c r="C342" s="134"/>
      <c r="D342" s="185"/>
      <c r="E342" s="136"/>
      <c r="F342" s="136"/>
      <c r="G342" s="189"/>
    </row>
    <row r="343" spans="1:7" ht="26.4">
      <c r="A343" s="102"/>
      <c r="B343" s="194" t="s">
        <v>326</v>
      </c>
      <c r="C343" s="134"/>
      <c r="D343" s="185" t="s">
        <v>47</v>
      </c>
      <c r="E343" s="195"/>
      <c r="F343" s="136"/>
      <c r="G343" s="189">
        <f t="shared" ref="G343" si="93">C343*F343</f>
        <v>0</v>
      </c>
    </row>
    <row r="344" spans="1:7">
      <c r="A344" s="102"/>
      <c r="B344" s="194" t="s">
        <v>327</v>
      </c>
      <c r="C344" s="134"/>
      <c r="D344" s="185" t="s">
        <v>116</v>
      </c>
      <c r="E344" s="136"/>
      <c r="F344" s="195"/>
      <c r="G344" s="189">
        <f t="shared" ref="G344:G345" si="94">C344*E344</f>
        <v>0</v>
      </c>
    </row>
    <row r="345" spans="1:7">
      <c r="A345" s="102"/>
      <c r="B345" s="194" t="s">
        <v>328</v>
      </c>
      <c r="C345" s="134"/>
      <c r="D345" s="185" t="s">
        <v>17</v>
      </c>
      <c r="E345" s="136"/>
      <c r="F345" s="195"/>
      <c r="G345" s="189">
        <f t="shared" si="94"/>
        <v>0</v>
      </c>
    </row>
    <row r="346" spans="1:7">
      <c r="A346" s="102"/>
      <c r="B346" s="194"/>
      <c r="C346" s="134"/>
      <c r="D346" s="185"/>
      <c r="E346" s="136"/>
      <c r="F346" s="136"/>
      <c r="G346" s="189"/>
    </row>
    <row r="347" spans="1:7">
      <c r="A347" s="102"/>
      <c r="B347" s="139" t="s">
        <v>329</v>
      </c>
      <c r="C347" s="134"/>
      <c r="D347" s="185"/>
      <c r="E347" s="136"/>
      <c r="F347" s="136"/>
      <c r="G347" s="189"/>
    </row>
    <row r="348" spans="1:7" ht="26.4">
      <c r="A348" s="102"/>
      <c r="B348" s="194" t="s">
        <v>330</v>
      </c>
      <c r="C348" s="134"/>
      <c r="D348" s="185"/>
      <c r="E348" s="136"/>
      <c r="F348" s="136"/>
      <c r="G348" s="189"/>
    </row>
    <row r="349" spans="1:7" ht="26.4">
      <c r="A349" s="102"/>
      <c r="B349" s="194" t="s">
        <v>331</v>
      </c>
      <c r="C349" s="134"/>
      <c r="D349" s="185" t="s">
        <v>47</v>
      </c>
      <c r="E349" s="195"/>
      <c r="F349" s="136"/>
      <c r="G349" s="189">
        <f t="shared" ref="G349" si="95">C349*F349</f>
        <v>0</v>
      </c>
    </row>
    <row r="350" spans="1:7">
      <c r="A350" s="102"/>
      <c r="B350" s="194" t="s">
        <v>332</v>
      </c>
      <c r="C350" s="134"/>
      <c r="D350" s="185" t="s">
        <v>116</v>
      </c>
      <c r="E350" s="136"/>
      <c r="F350" s="195"/>
      <c r="G350" s="189">
        <f t="shared" ref="G350:G353" si="96">C350*E350</f>
        <v>0</v>
      </c>
    </row>
    <row r="351" spans="1:7">
      <c r="A351" s="102"/>
      <c r="B351" s="194" t="s">
        <v>333</v>
      </c>
      <c r="C351" s="134"/>
      <c r="D351" s="185" t="s">
        <v>116</v>
      </c>
      <c r="E351" s="136"/>
      <c r="F351" s="195"/>
      <c r="G351" s="189">
        <f t="shared" si="96"/>
        <v>0</v>
      </c>
    </row>
    <row r="352" spans="1:7">
      <c r="A352" s="102"/>
      <c r="B352" s="194" t="s">
        <v>334</v>
      </c>
      <c r="C352" s="134"/>
      <c r="D352" s="185" t="s">
        <v>116</v>
      </c>
      <c r="E352" s="136"/>
      <c r="F352" s="195"/>
      <c r="G352" s="189">
        <f t="shared" si="96"/>
        <v>0</v>
      </c>
    </row>
    <row r="353" spans="1:7">
      <c r="A353" s="102"/>
      <c r="B353" s="194" t="s">
        <v>335</v>
      </c>
      <c r="C353" s="134"/>
      <c r="D353" s="185" t="s">
        <v>17</v>
      </c>
      <c r="E353" s="136"/>
      <c r="F353" s="195"/>
      <c r="G353" s="189">
        <f t="shared" si="96"/>
        <v>0</v>
      </c>
    </row>
    <row r="354" spans="1:7">
      <c r="A354" s="102"/>
      <c r="B354" s="194" t="s">
        <v>336</v>
      </c>
      <c r="C354" s="134"/>
      <c r="D354" s="185" t="s">
        <v>47</v>
      </c>
      <c r="E354" s="195"/>
      <c r="F354" s="136"/>
      <c r="G354" s="189">
        <f t="shared" ref="G354" si="97">C354*F354</f>
        <v>0</v>
      </c>
    </row>
    <row r="355" spans="1:7">
      <c r="A355" s="102"/>
      <c r="B355" s="194" t="s">
        <v>337</v>
      </c>
      <c r="C355" s="134"/>
      <c r="D355" s="185" t="s">
        <v>17</v>
      </c>
      <c r="E355" s="136"/>
      <c r="F355" s="195"/>
      <c r="G355" s="189">
        <f t="shared" ref="G355" si="98">C355*E355</f>
        <v>0</v>
      </c>
    </row>
    <row r="356" spans="1:7">
      <c r="A356" s="102"/>
      <c r="B356" s="194" t="s">
        <v>338</v>
      </c>
      <c r="C356" s="134"/>
      <c r="D356" s="185" t="s">
        <v>339</v>
      </c>
      <c r="E356" s="195"/>
      <c r="F356" s="136"/>
      <c r="G356" s="189">
        <f t="shared" ref="G356" si="99">C356*F356</f>
        <v>0</v>
      </c>
    </row>
    <row r="357" spans="1:7">
      <c r="A357" s="102"/>
      <c r="B357" s="194" t="s">
        <v>340</v>
      </c>
      <c r="C357" s="134"/>
      <c r="D357" s="185" t="s">
        <v>17</v>
      </c>
      <c r="E357" s="136"/>
      <c r="F357" s="195"/>
      <c r="G357" s="189">
        <f t="shared" ref="G357" si="100">C357*E357</f>
        <v>0</v>
      </c>
    </row>
    <row r="358" spans="1:7">
      <c r="A358" s="102"/>
      <c r="B358" s="194"/>
      <c r="C358" s="134"/>
      <c r="D358" s="185"/>
      <c r="E358" s="136"/>
      <c r="F358" s="136"/>
      <c r="G358" s="189"/>
    </row>
    <row r="359" spans="1:7">
      <c r="A359" s="102"/>
      <c r="B359" s="139" t="s">
        <v>341</v>
      </c>
      <c r="C359" s="134"/>
      <c r="D359" s="185"/>
      <c r="E359" s="136"/>
      <c r="F359" s="136"/>
      <c r="G359" s="189"/>
    </row>
    <row r="360" spans="1:7">
      <c r="A360" s="102"/>
      <c r="B360" s="194" t="s">
        <v>342</v>
      </c>
      <c r="C360" s="134"/>
      <c r="D360" s="185" t="s">
        <v>47</v>
      </c>
      <c r="E360" s="195"/>
      <c r="F360" s="136"/>
      <c r="G360" s="189">
        <f t="shared" ref="G360" si="101">C360*F360</f>
        <v>0</v>
      </c>
    </row>
    <row r="361" spans="1:7">
      <c r="A361" s="102"/>
      <c r="B361" s="194" t="s">
        <v>343</v>
      </c>
      <c r="C361" s="134"/>
      <c r="D361" s="185" t="s">
        <v>47</v>
      </c>
      <c r="E361" s="195"/>
      <c r="F361" s="136"/>
      <c r="G361" s="189">
        <f t="shared" ref="G361:G363" si="102">C361*F361</f>
        <v>0</v>
      </c>
    </row>
    <row r="362" spans="1:7">
      <c r="A362" s="102"/>
      <c r="B362" s="194" t="s">
        <v>344</v>
      </c>
      <c r="C362" s="134"/>
      <c r="D362" s="185" t="s">
        <v>47</v>
      </c>
      <c r="E362" s="195"/>
      <c r="F362" s="136"/>
      <c r="G362" s="189">
        <f t="shared" si="102"/>
        <v>0</v>
      </c>
    </row>
    <row r="363" spans="1:7">
      <c r="A363" s="102"/>
      <c r="B363" s="194" t="s">
        <v>345</v>
      </c>
      <c r="C363" s="134"/>
      <c r="D363" s="185" t="s">
        <v>47</v>
      </c>
      <c r="E363" s="195"/>
      <c r="F363" s="136"/>
      <c r="G363" s="189">
        <f t="shared" si="102"/>
        <v>0</v>
      </c>
    </row>
    <row r="364" spans="1:7">
      <c r="A364" s="102"/>
      <c r="B364" s="194" t="s">
        <v>346</v>
      </c>
      <c r="C364" s="134"/>
      <c r="D364" s="185" t="s">
        <v>17</v>
      </c>
      <c r="E364" s="136"/>
      <c r="F364" s="195"/>
      <c r="G364" s="189">
        <f t="shared" ref="G364" si="103">C364*E364</f>
        <v>0</v>
      </c>
    </row>
    <row r="365" spans="1:7">
      <c r="A365" s="102"/>
      <c r="B365" s="194"/>
      <c r="C365" s="134"/>
      <c r="D365" s="185"/>
      <c r="E365" s="136"/>
      <c r="F365" s="136"/>
      <c r="G365" s="189"/>
    </row>
    <row r="366" spans="1:7">
      <c r="A366" s="102"/>
      <c r="B366" s="139" t="s">
        <v>347</v>
      </c>
      <c r="C366" s="134"/>
      <c r="D366" s="185"/>
      <c r="E366" s="136"/>
      <c r="F366" s="136"/>
      <c r="G366" s="189"/>
    </row>
    <row r="367" spans="1:7">
      <c r="A367" s="102"/>
      <c r="B367" s="194" t="s">
        <v>348</v>
      </c>
      <c r="C367" s="134"/>
      <c r="D367" s="185" t="s">
        <v>47</v>
      </c>
      <c r="E367" s="195"/>
      <c r="F367" s="136"/>
      <c r="G367" s="189">
        <f t="shared" ref="G367:G369" si="104">C367*F367</f>
        <v>0</v>
      </c>
    </row>
    <row r="368" spans="1:7">
      <c r="A368" s="102"/>
      <c r="B368" s="194" t="s">
        <v>349</v>
      </c>
      <c r="C368" s="134"/>
      <c r="D368" s="185" t="s">
        <v>47</v>
      </c>
      <c r="E368" s="195"/>
      <c r="F368" s="136"/>
      <c r="G368" s="189">
        <f t="shared" si="104"/>
        <v>0</v>
      </c>
    </row>
    <row r="369" spans="1:7">
      <c r="A369" s="102"/>
      <c r="B369" s="194" t="s">
        <v>350</v>
      </c>
      <c r="C369" s="134"/>
      <c r="D369" s="185" t="s">
        <v>47</v>
      </c>
      <c r="E369" s="195"/>
      <c r="F369" s="136"/>
      <c r="G369" s="189">
        <f t="shared" si="104"/>
        <v>0</v>
      </c>
    </row>
    <row r="370" spans="1:7">
      <c r="A370" s="102"/>
      <c r="B370" s="194" t="s">
        <v>351</v>
      </c>
      <c r="C370" s="134"/>
      <c r="D370" s="185" t="s">
        <v>116</v>
      </c>
      <c r="E370" s="136"/>
      <c r="F370" s="195"/>
      <c r="G370" s="189">
        <f t="shared" ref="G370:G372" si="105">C370*E370</f>
        <v>0</v>
      </c>
    </row>
    <row r="371" spans="1:7" ht="39.6">
      <c r="A371" s="102"/>
      <c r="B371" s="194" t="s">
        <v>352</v>
      </c>
      <c r="C371" s="134"/>
      <c r="D371" s="185" t="s">
        <v>116</v>
      </c>
      <c r="E371" s="136"/>
      <c r="F371" s="195"/>
      <c r="G371" s="189">
        <f t="shared" si="105"/>
        <v>0</v>
      </c>
    </row>
    <row r="372" spans="1:7">
      <c r="A372" s="102"/>
      <c r="B372" s="194" t="s">
        <v>353</v>
      </c>
      <c r="C372" s="134"/>
      <c r="D372" s="185" t="s">
        <v>116</v>
      </c>
      <c r="E372" s="136"/>
      <c r="F372" s="195"/>
      <c r="G372" s="189">
        <f t="shared" si="105"/>
        <v>0</v>
      </c>
    </row>
    <row r="373" spans="1:7">
      <c r="A373" s="102"/>
      <c r="B373" s="194" t="s">
        <v>354</v>
      </c>
      <c r="C373" s="134"/>
      <c r="D373" s="185" t="s">
        <v>47</v>
      </c>
      <c r="E373" s="195"/>
      <c r="F373" s="136"/>
      <c r="G373" s="189">
        <f t="shared" ref="G373" si="106">C373*F373</f>
        <v>0</v>
      </c>
    </row>
    <row r="374" spans="1:7">
      <c r="A374" s="102"/>
      <c r="B374" s="194" t="s">
        <v>355</v>
      </c>
      <c r="C374" s="134"/>
      <c r="D374" s="185" t="s">
        <v>116</v>
      </c>
      <c r="E374" s="136"/>
      <c r="F374" s="195"/>
      <c r="G374" s="189">
        <f t="shared" ref="G374" si="107">C374*E374</f>
        <v>0</v>
      </c>
    </row>
    <row r="375" spans="1:7">
      <c r="A375" s="102"/>
      <c r="B375" s="194"/>
      <c r="C375" s="134"/>
      <c r="D375" s="185"/>
      <c r="E375" s="136"/>
      <c r="F375" s="136"/>
      <c r="G375" s="189"/>
    </row>
    <row r="376" spans="1:7">
      <c r="A376" s="102"/>
      <c r="B376" s="139" t="s">
        <v>356</v>
      </c>
      <c r="C376" s="134"/>
      <c r="D376" s="185"/>
      <c r="E376" s="136"/>
      <c r="F376" s="136"/>
      <c r="G376" s="189"/>
    </row>
    <row r="377" spans="1:7">
      <c r="A377" s="102"/>
      <c r="B377" s="194" t="s">
        <v>357</v>
      </c>
      <c r="C377" s="134"/>
      <c r="D377" s="185" t="s">
        <v>47</v>
      </c>
      <c r="E377" s="195"/>
      <c r="F377" s="136"/>
      <c r="G377" s="189">
        <f t="shared" ref="G377" si="108">C377*F377</f>
        <v>0</v>
      </c>
    </row>
    <row r="378" spans="1:7">
      <c r="A378" s="102"/>
      <c r="B378" s="194"/>
      <c r="C378" s="134"/>
      <c r="D378" s="185"/>
      <c r="E378" s="136"/>
      <c r="F378" s="136"/>
      <c r="G378" s="189"/>
    </row>
    <row r="379" spans="1:7">
      <c r="A379" s="192">
        <v>2.8</v>
      </c>
      <c r="B379" s="193" t="s">
        <v>358</v>
      </c>
      <c r="C379" s="134"/>
      <c r="D379" s="185"/>
      <c r="E379" s="136"/>
      <c r="F379" s="136"/>
      <c r="G379" s="189"/>
    </row>
    <row r="380" spans="1:7">
      <c r="A380" s="102"/>
      <c r="B380" s="194"/>
      <c r="C380" s="134"/>
      <c r="D380" s="185"/>
      <c r="E380" s="136"/>
      <c r="F380" s="136"/>
      <c r="G380" s="189"/>
    </row>
    <row r="381" spans="1:7">
      <c r="A381" s="102"/>
      <c r="B381" s="139" t="s">
        <v>359</v>
      </c>
      <c r="C381" s="134"/>
      <c r="D381" s="185"/>
      <c r="E381" s="136"/>
      <c r="F381" s="136"/>
      <c r="G381" s="189"/>
    </row>
    <row r="382" spans="1:7">
      <c r="A382" s="102"/>
      <c r="B382" s="194" t="s">
        <v>360</v>
      </c>
      <c r="C382" s="134"/>
      <c r="D382" s="185" t="s">
        <v>116</v>
      </c>
      <c r="E382" s="136"/>
      <c r="F382" s="195"/>
      <c r="G382" s="189">
        <f t="shared" ref="G382" si="109">C382*E382</f>
        <v>0</v>
      </c>
    </row>
    <row r="383" spans="1:7">
      <c r="A383" s="102"/>
      <c r="B383" s="194" t="s">
        <v>361</v>
      </c>
      <c r="C383" s="134"/>
      <c r="D383" s="185" t="s">
        <v>47</v>
      </c>
      <c r="E383" s="195"/>
      <c r="F383" s="136"/>
      <c r="G383" s="189">
        <f t="shared" ref="G383" si="110">C383*F383</f>
        <v>0</v>
      </c>
    </row>
    <row r="384" spans="1:7">
      <c r="A384" s="102"/>
      <c r="B384" s="194" t="s">
        <v>362</v>
      </c>
      <c r="C384" s="134"/>
      <c r="D384" s="185" t="s">
        <v>116</v>
      </c>
      <c r="E384" s="136"/>
      <c r="F384" s="195"/>
      <c r="G384" s="189">
        <f t="shared" ref="G384" si="111">C384*E384</f>
        <v>0</v>
      </c>
    </row>
    <row r="385" spans="1:7">
      <c r="A385" s="102"/>
      <c r="B385" s="194" t="s">
        <v>334</v>
      </c>
      <c r="C385" s="134"/>
      <c r="D385" s="185" t="s">
        <v>116</v>
      </c>
      <c r="E385" s="136"/>
      <c r="F385" s="195"/>
      <c r="G385" s="189">
        <f t="shared" ref="G385" si="112">C385*E385</f>
        <v>0</v>
      </c>
    </row>
    <row r="386" spans="1:7">
      <c r="A386" s="102"/>
      <c r="B386" s="194"/>
      <c r="C386" s="134"/>
      <c r="D386" s="185"/>
      <c r="E386" s="136"/>
      <c r="F386" s="136"/>
      <c r="G386" s="189"/>
    </row>
    <row r="387" spans="1:7">
      <c r="A387" s="102"/>
      <c r="B387" s="139" t="s">
        <v>363</v>
      </c>
      <c r="C387" s="134"/>
      <c r="D387" s="185"/>
      <c r="E387" s="136"/>
      <c r="F387" s="136"/>
      <c r="G387" s="189"/>
    </row>
    <row r="388" spans="1:7" ht="79.2">
      <c r="A388" s="102"/>
      <c r="B388" s="194" t="s">
        <v>364</v>
      </c>
      <c r="C388" s="134"/>
      <c r="D388" s="185"/>
      <c r="E388" s="136"/>
      <c r="F388" s="136"/>
      <c r="G388" s="189"/>
    </row>
    <row r="389" spans="1:7">
      <c r="A389" s="102"/>
      <c r="B389" s="194" t="s">
        <v>360</v>
      </c>
      <c r="C389" s="134"/>
      <c r="D389" s="185" t="s">
        <v>116</v>
      </c>
      <c r="E389" s="136"/>
      <c r="F389" s="195"/>
      <c r="G389" s="189">
        <f t="shared" ref="G389" si="113">C389*E389</f>
        <v>0</v>
      </c>
    </row>
    <row r="390" spans="1:7">
      <c r="A390" s="102"/>
      <c r="B390" s="194" t="s">
        <v>361</v>
      </c>
      <c r="C390" s="134"/>
      <c r="D390" s="185" t="s">
        <v>47</v>
      </c>
      <c r="E390" s="195"/>
      <c r="F390" s="136"/>
      <c r="G390" s="189">
        <f t="shared" ref="G390" si="114">C390*F390</f>
        <v>0</v>
      </c>
    </row>
    <row r="391" spans="1:7">
      <c r="A391" s="102"/>
      <c r="B391" s="194" t="s">
        <v>362</v>
      </c>
      <c r="C391" s="134"/>
      <c r="D391" s="185" t="s">
        <v>116</v>
      </c>
      <c r="E391" s="136"/>
      <c r="F391" s="195"/>
      <c r="G391" s="189">
        <f t="shared" ref="G391:G392" si="115">C391*E391</f>
        <v>0</v>
      </c>
    </row>
    <row r="392" spans="1:7">
      <c r="A392" s="102"/>
      <c r="B392" s="194" t="s">
        <v>334</v>
      </c>
      <c r="C392" s="134"/>
      <c r="D392" s="185" t="s">
        <v>116</v>
      </c>
      <c r="E392" s="136"/>
      <c r="F392" s="195"/>
      <c r="G392" s="189">
        <f t="shared" si="115"/>
        <v>0</v>
      </c>
    </row>
    <row r="393" spans="1:7">
      <c r="A393" s="102"/>
      <c r="B393" s="194"/>
      <c r="C393" s="134"/>
      <c r="D393" s="185"/>
      <c r="E393" s="136"/>
      <c r="F393" s="136"/>
      <c r="G393" s="189"/>
    </row>
    <row r="394" spans="1:7">
      <c r="A394" s="192">
        <v>2.9</v>
      </c>
      <c r="B394" s="193" t="s">
        <v>61</v>
      </c>
      <c r="C394" s="134"/>
      <c r="D394" s="185"/>
      <c r="E394" s="136"/>
      <c r="F394" s="136"/>
      <c r="G394" s="189"/>
    </row>
    <row r="395" spans="1:7">
      <c r="A395" s="102"/>
      <c r="B395" s="194"/>
      <c r="C395" s="134"/>
      <c r="D395" s="185"/>
      <c r="E395" s="136"/>
      <c r="F395" s="136"/>
      <c r="G395" s="189"/>
    </row>
    <row r="396" spans="1:7">
      <c r="A396" s="102"/>
      <c r="B396" s="139" t="s">
        <v>365</v>
      </c>
      <c r="C396" s="134"/>
      <c r="D396" s="185"/>
      <c r="E396" s="136"/>
      <c r="F396" s="136"/>
      <c r="G396" s="189"/>
    </row>
    <row r="397" spans="1:7" ht="105.6">
      <c r="A397" s="102"/>
      <c r="B397" s="194" t="s">
        <v>366</v>
      </c>
      <c r="C397" s="134"/>
      <c r="D397" s="185" t="s">
        <v>17</v>
      </c>
      <c r="E397" s="136"/>
      <c r="F397" s="195"/>
      <c r="G397" s="189">
        <f t="shared" ref="G397" si="116">C397*E397</f>
        <v>0</v>
      </c>
    </row>
    <row r="398" spans="1:7" ht="158.25" customHeight="1">
      <c r="A398" s="102"/>
      <c r="B398" s="194" t="s">
        <v>367</v>
      </c>
      <c r="C398" s="134"/>
      <c r="D398" s="185" t="s">
        <v>17</v>
      </c>
      <c r="E398" s="136"/>
      <c r="F398" s="195"/>
      <c r="G398" s="189">
        <f t="shared" ref="G398" si="117">C398*E398</f>
        <v>0</v>
      </c>
    </row>
    <row r="399" spans="1:7">
      <c r="A399" s="102"/>
      <c r="B399" s="194"/>
      <c r="C399" s="134"/>
      <c r="D399" s="185"/>
      <c r="E399" s="136"/>
      <c r="F399" s="136"/>
      <c r="G399" s="189"/>
    </row>
    <row r="400" spans="1:7" ht="27.6">
      <c r="A400" s="201">
        <v>2.1</v>
      </c>
      <c r="B400" s="199" t="s">
        <v>69</v>
      </c>
      <c r="C400" s="134"/>
      <c r="D400" s="185"/>
      <c r="E400" s="136"/>
      <c r="F400" s="136"/>
      <c r="G400" s="189"/>
    </row>
    <row r="401" spans="1:7">
      <c r="A401" s="102"/>
      <c r="B401" s="194"/>
      <c r="C401" s="134"/>
      <c r="D401" s="185"/>
      <c r="E401" s="136"/>
      <c r="F401" s="136"/>
      <c r="G401" s="189"/>
    </row>
    <row r="402" spans="1:7">
      <c r="A402" s="102"/>
      <c r="B402" s="139" t="s">
        <v>368</v>
      </c>
      <c r="C402" s="134"/>
      <c r="D402" s="185"/>
      <c r="E402" s="136"/>
      <c r="F402" s="136"/>
      <c r="G402" s="189"/>
    </row>
    <row r="403" spans="1:7">
      <c r="A403" s="102"/>
      <c r="B403" s="194" t="s">
        <v>369</v>
      </c>
      <c r="C403" s="134"/>
      <c r="D403" s="185"/>
      <c r="E403" s="136"/>
      <c r="F403" s="136"/>
      <c r="G403" s="189"/>
    </row>
    <row r="404" spans="1:7">
      <c r="A404" s="102"/>
      <c r="B404" s="194"/>
      <c r="C404" s="134"/>
      <c r="D404" s="185"/>
      <c r="E404" s="136"/>
      <c r="F404" s="136"/>
      <c r="G404" s="189"/>
    </row>
    <row r="405" spans="1:7">
      <c r="A405" s="102"/>
      <c r="B405" s="139" t="s">
        <v>370</v>
      </c>
      <c r="C405" s="134"/>
      <c r="D405" s="185"/>
      <c r="E405" s="136"/>
      <c r="F405" s="136"/>
      <c r="G405" s="189"/>
    </row>
    <row r="406" spans="1:7">
      <c r="A406" s="102"/>
      <c r="B406" s="194" t="s">
        <v>371</v>
      </c>
      <c r="C406" s="134"/>
      <c r="D406" s="185" t="s">
        <v>17</v>
      </c>
      <c r="E406" s="136"/>
      <c r="F406" s="195"/>
      <c r="G406" s="189">
        <f t="shared" ref="G406:G411" si="118">C406*E406</f>
        <v>0</v>
      </c>
    </row>
    <row r="407" spans="1:7" ht="39.6">
      <c r="A407" s="102"/>
      <c r="B407" s="194" t="s">
        <v>372</v>
      </c>
      <c r="C407" s="134"/>
      <c r="D407" s="185" t="s">
        <v>17</v>
      </c>
      <c r="E407" s="136"/>
      <c r="F407" s="195"/>
      <c r="G407" s="189">
        <f t="shared" si="118"/>
        <v>0</v>
      </c>
    </row>
    <row r="408" spans="1:7" ht="26.4">
      <c r="A408" s="102"/>
      <c r="B408" s="194" t="s">
        <v>373</v>
      </c>
      <c r="C408" s="134"/>
      <c r="D408" s="185" t="s">
        <v>17</v>
      </c>
      <c r="E408" s="136"/>
      <c r="F408" s="195"/>
      <c r="G408" s="189">
        <f t="shared" si="118"/>
        <v>0</v>
      </c>
    </row>
    <row r="409" spans="1:7" ht="39.6">
      <c r="A409" s="102"/>
      <c r="B409" s="194" t="s">
        <v>374</v>
      </c>
      <c r="C409" s="134"/>
      <c r="D409" s="185" t="s">
        <v>17</v>
      </c>
      <c r="E409" s="136"/>
      <c r="F409" s="195"/>
      <c r="G409" s="189">
        <f t="shared" si="118"/>
        <v>0</v>
      </c>
    </row>
    <row r="410" spans="1:7">
      <c r="A410" s="102"/>
      <c r="B410" s="194" t="s">
        <v>375</v>
      </c>
      <c r="C410" s="134"/>
      <c r="D410" s="185" t="s">
        <v>17</v>
      </c>
      <c r="E410" s="136"/>
      <c r="F410" s="195"/>
      <c r="G410" s="189">
        <f t="shared" si="118"/>
        <v>0</v>
      </c>
    </row>
    <row r="411" spans="1:7">
      <c r="A411" s="102"/>
      <c r="B411" s="194" t="s">
        <v>376</v>
      </c>
      <c r="C411" s="134"/>
      <c r="D411" s="185" t="s">
        <v>17</v>
      </c>
      <c r="E411" s="136"/>
      <c r="F411" s="195"/>
      <c r="G411" s="189">
        <f t="shared" si="118"/>
        <v>0</v>
      </c>
    </row>
    <row r="412" spans="1:7">
      <c r="A412" s="102"/>
      <c r="B412" s="194"/>
      <c r="C412" s="134"/>
      <c r="D412" s="185"/>
      <c r="E412" s="136"/>
      <c r="F412" s="136"/>
      <c r="G412" s="189"/>
    </row>
    <row r="413" spans="1:7">
      <c r="A413" s="102"/>
      <c r="B413" s="139" t="s">
        <v>377</v>
      </c>
      <c r="C413" s="134"/>
      <c r="D413" s="185"/>
      <c r="E413" s="136"/>
      <c r="F413" s="136"/>
      <c r="G413" s="189"/>
    </row>
    <row r="414" spans="1:7">
      <c r="A414" s="102"/>
      <c r="B414" s="194" t="s">
        <v>378</v>
      </c>
      <c r="C414" s="134"/>
      <c r="D414" s="185" t="s">
        <v>47</v>
      </c>
      <c r="E414" s="195"/>
      <c r="F414" s="136"/>
      <c r="G414" s="189">
        <f t="shared" ref="G414:G415" si="119">C414*F414</f>
        <v>0</v>
      </c>
    </row>
    <row r="415" spans="1:7">
      <c r="A415" s="102"/>
      <c r="B415" s="194" t="s">
        <v>379</v>
      </c>
      <c r="C415" s="134"/>
      <c r="D415" s="185" t="s">
        <v>47</v>
      </c>
      <c r="E415" s="195"/>
      <c r="F415" s="136"/>
      <c r="G415" s="189">
        <f t="shared" si="119"/>
        <v>0</v>
      </c>
    </row>
    <row r="416" spans="1:7">
      <c r="A416" s="102"/>
      <c r="B416" s="194" t="s">
        <v>380</v>
      </c>
      <c r="C416" s="134"/>
      <c r="D416" s="185" t="s">
        <v>17</v>
      </c>
      <c r="E416" s="136"/>
      <c r="F416" s="195"/>
      <c r="G416" s="189">
        <f t="shared" ref="G416:G417" si="120">C416*E416</f>
        <v>0</v>
      </c>
    </row>
    <row r="417" spans="1:7">
      <c r="A417" s="102"/>
      <c r="B417" s="194" t="s">
        <v>381</v>
      </c>
      <c r="C417" s="134"/>
      <c r="D417" s="185" t="s">
        <v>17</v>
      </c>
      <c r="E417" s="136"/>
      <c r="F417" s="195"/>
      <c r="G417" s="189">
        <f t="shared" si="120"/>
        <v>0</v>
      </c>
    </row>
    <row r="418" spans="1:7">
      <c r="A418" s="102"/>
      <c r="B418" s="194" t="s">
        <v>382</v>
      </c>
      <c r="C418" s="134"/>
      <c r="D418" s="185" t="s">
        <v>47</v>
      </c>
      <c r="E418" s="195"/>
      <c r="F418" s="136"/>
      <c r="G418" s="189">
        <f t="shared" ref="G418" si="121">C418*F418</f>
        <v>0</v>
      </c>
    </row>
    <row r="419" spans="1:7">
      <c r="A419" s="102"/>
      <c r="B419" s="194"/>
      <c r="C419" s="134"/>
      <c r="D419" s="185"/>
      <c r="E419" s="136"/>
      <c r="F419" s="136"/>
      <c r="G419" s="189"/>
    </row>
    <row r="420" spans="1:7">
      <c r="A420" s="201">
        <v>2.11</v>
      </c>
      <c r="B420" s="199" t="s">
        <v>383</v>
      </c>
      <c r="C420" s="134"/>
      <c r="D420" s="185"/>
      <c r="E420" s="136"/>
      <c r="F420" s="136"/>
      <c r="G420" s="189"/>
    </row>
    <row r="421" spans="1:7">
      <c r="A421" s="102"/>
      <c r="B421" s="194"/>
      <c r="C421" s="134"/>
      <c r="D421" s="185"/>
      <c r="E421" s="136"/>
      <c r="F421" s="136"/>
      <c r="G421" s="189"/>
    </row>
    <row r="422" spans="1:7">
      <c r="A422" s="102"/>
      <c r="B422" s="139" t="s">
        <v>384</v>
      </c>
      <c r="C422" s="134"/>
      <c r="D422" s="185"/>
      <c r="E422" s="136"/>
      <c r="F422" s="136"/>
      <c r="G422" s="189"/>
    </row>
    <row r="423" spans="1:7" ht="44.25" customHeight="1">
      <c r="A423" s="102"/>
      <c r="B423" s="194" t="s">
        <v>385</v>
      </c>
      <c r="C423" s="134"/>
      <c r="D423" s="185" t="s">
        <v>47</v>
      </c>
      <c r="E423" s="195"/>
      <c r="F423" s="136"/>
      <c r="G423" s="189">
        <f t="shared" ref="G423:G425" si="122">C423*F423</f>
        <v>0</v>
      </c>
    </row>
    <row r="424" spans="1:7" ht="26.4">
      <c r="A424" s="102"/>
      <c r="B424" s="194" t="s">
        <v>386</v>
      </c>
      <c r="C424" s="134"/>
      <c r="D424" s="185" t="s">
        <v>47</v>
      </c>
      <c r="E424" s="195"/>
      <c r="F424" s="136"/>
      <c r="G424" s="189">
        <f t="shared" si="122"/>
        <v>0</v>
      </c>
    </row>
    <row r="425" spans="1:7" ht="39.6">
      <c r="A425" s="102"/>
      <c r="B425" s="194" t="s">
        <v>387</v>
      </c>
      <c r="C425" s="134"/>
      <c r="D425" s="185" t="s">
        <v>47</v>
      </c>
      <c r="E425" s="195"/>
      <c r="F425" s="136"/>
      <c r="G425" s="189">
        <f t="shared" si="122"/>
        <v>0</v>
      </c>
    </row>
    <row r="426" spans="1:7">
      <c r="A426" s="102"/>
      <c r="B426" s="194" t="s">
        <v>388</v>
      </c>
      <c r="C426" s="134"/>
      <c r="D426" s="185" t="s">
        <v>17</v>
      </c>
      <c r="E426" s="136"/>
      <c r="F426" s="195"/>
      <c r="G426" s="189">
        <f t="shared" ref="G426" si="123">C426*E426</f>
        <v>0</v>
      </c>
    </row>
    <row r="427" spans="1:7">
      <c r="A427" s="102"/>
      <c r="B427" s="194"/>
      <c r="C427" s="134"/>
      <c r="D427" s="185"/>
      <c r="E427" s="136"/>
      <c r="F427" s="136"/>
      <c r="G427" s="189"/>
    </row>
    <row r="428" spans="1:7">
      <c r="A428" s="102"/>
      <c r="B428" s="139" t="s">
        <v>389</v>
      </c>
      <c r="C428" s="134"/>
      <c r="D428" s="185"/>
      <c r="E428" s="136"/>
      <c r="F428" s="136"/>
      <c r="G428" s="189"/>
    </row>
    <row r="429" spans="1:7" ht="26.4">
      <c r="A429" s="102"/>
      <c r="B429" s="194" t="s">
        <v>390</v>
      </c>
      <c r="C429" s="134"/>
      <c r="D429" s="185" t="s">
        <v>47</v>
      </c>
      <c r="E429" s="195"/>
      <c r="F429" s="136"/>
      <c r="G429" s="189">
        <f t="shared" ref="G429:G430" si="124">C429*F429</f>
        <v>0</v>
      </c>
    </row>
    <row r="430" spans="1:7" ht="26.4">
      <c r="A430" s="102"/>
      <c r="B430" s="194" t="s">
        <v>391</v>
      </c>
      <c r="C430" s="134"/>
      <c r="D430" s="185" t="s">
        <v>47</v>
      </c>
      <c r="E430" s="195"/>
      <c r="F430" s="136"/>
      <c r="G430" s="189">
        <f t="shared" si="124"/>
        <v>0</v>
      </c>
    </row>
    <row r="431" spans="1:7">
      <c r="A431" s="102"/>
      <c r="B431" s="194"/>
      <c r="C431" s="134"/>
      <c r="D431" s="185"/>
      <c r="E431" s="136"/>
      <c r="F431" s="136"/>
      <c r="G431" s="189"/>
    </row>
    <row r="432" spans="1:7">
      <c r="A432" s="102"/>
      <c r="B432" s="139" t="s">
        <v>392</v>
      </c>
      <c r="C432" s="134"/>
      <c r="D432" s="185"/>
      <c r="E432" s="136"/>
      <c r="F432" s="136"/>
      <c r="G432" s="189"/>
    </row>
    <row r="433" spans="1:7">
      <c r="A433" s="102"/>
      <c r="B433" s="194" t="s">
        <v>393</v>
      </c>
      <c r="C433" s="134"/>
      <c r="D433" s="185" t="s">
        <v>17</v>
      </c>
      <c r="E433" s="136"/>
      <c r="F433" s="195"/>
      <c r="G433" s="189">
        <f t="shared" ref="G433" si="125">C433*E433</f>
        <v>0</v>
      </c>
    </row>
    <row r="434" spans="1:7">
      <c r="A434" s="102"/>
      <c r="B434" s="194"/>
      <c r="C434" s="134"/>
      <c r="D434" s="185"/>
      <c r="E434" s="136"/>
      <c r="F434" s="136"/>
      <c r="G434" s="189"/>
    </row>
    <row r="435" spans="1:7">
      <c r="A435" s="201">
        <v>2.12</v>
      </c>
      <c r="B435" s="199" t="s">
        <v>394</v>
      </c>
      <c r="C435" s="134"/>
      <c r="D435" s="185"/>
      <c r="E435" s="136"/>
      <c r="F435" s="136"/>
      <c r="G435" s="189"/>
    </row>
    <row r="436" spans="1:7">
      <c r="A436" s="102"/>
      <c r="B436" s="194"/>
      <c r="C436" s="134"/>
      <c r="D436" s="185"/>
      <c r="E436" s="136"/>
      <c r="F436" s="136"/>
      <c r="G436" s="189"/>
    </row>
    <row r="437" spans="1:7">
      <c r="A437" s="102"/>
      <c r="B437" s="139" t="s">
        <v>395</v>
      </c>
      <c r="C437" s="134"/>
      <c r="D437" s="185"/>
      <c r="E437" s="136"/>
      <c r="F437" s="136"/>
      <c r="G437" s="189"/>
    </row>
    <row r="438" spans="1:7">
      <c r="A438" s="102"/>
      <c r="B438" s="194" t="s">
        <v>396</v>
      </c>
      <c r="C438" s="134"/>
      <c r="D438" s="185" t="s">
        <v>17</v>
      </c>
      <c r="E438" s="136"/>
      <c r="F438" s="195"/>
      <c r="G438" s="189">
        <f t="shared" ref="G438:G441" si="126">C438*E438</f>
        <v>0</v>
      </c>
    </row>
    <row r="439" spans="1:7">
      <c r="A439" s="102"/>
      <c r="B439" s="194" t="s">
        <v>397</v>
      </c>
      <c r="C439" s="134"/>
      <c r="D439" s="185" t="s">
        <v>17</v>
      </c>
      <c r="E439" s="136"/>
      <c r="F439" s="195"/>
      <c r="G439" s="189">
        <f t="shared" si="126"/>
        <v>0</v>
      </c>
    </row>
    <row r="440" spans="1:7" ht="26.4">
      <c r="A440" s="102"/>
      <c r="B440" s="194" t="s">
        <v>398</v>
      </c>
      <c r="C440" s="134"/>
      <c r="D440" s="185" t="s">
        <v>17</v>
      </c>
      <c r="E440" s="136"/>
      <c r="F440" s="195"/>
      <c r="G440" s="189">
        <f t="shared" si="126"/>
        <v>0</v>
      </c>
    </row>
    <row r="441" spans="1:7" ht="26.4">
      <c r="A441" s="102"/>
      <c r="B441" s="194" t="s">
        <v>399</v>
      </c>
      <c r="C441" s="134"/>
      <c r="D441" s="185" t="s">
        <v>17</v>
      </c>
      <c r="E441" s="136"/>
      <c r="F441" s="195"/>
      <c r="G441" s="189">
        <f t="shared" si="126"/>
        <v>0</v>
      </c>
    </row>
    <row r="442" spans="1:7">
      <c r="A442" s="102"/>
      <c r="B442" s="194"/>
      <c r="C442" s="134"/>
      <c r="D442" s="185"/>
      <c r="E442" s="136"/>
      <c r="F442" s="136"/>
      <c r="G442" s="189"/>
    </row>
    <row r="443" spans="1:7">
      <c r="A443" s="102"/>
      <c r="B443" s="139" t="s">
        <v>400</v>
      </c>
      <c r="C443" s="134"/>
      <c r="D443" s="185"/>
      <c r="E443" s="136"/>
      <c r="F443" s="136"/>
      <c r="G443" s="189"/>
    </row>
    <row r="444" spans="1:7">
      <c r="A444" s="102"/>
      <c r="B444" s="194" t="s">
        <v>401</v>
      </c>
      <c r="C444" s="134"/>
      <c r="D444" s="185" t="s">
        <v>17</v>
      </c>
      <c r="E444" s="136"/>
      <c r="F444" s="195"/>
      <c r="G444" s="189">
        <f t="shared" ref="G444" si="127">C444*E444</f>
        <v>0</v>
      </c>
    </row>
    <row r="445" spans="1:7" ht="26.4">
      <c r="A445" s="102"/>
      <c r="B445" s="194" t="s">
        <v>402</v>
      </c>
      <c r="C445" s="134"/>
      <c r="D445" s="185" t="s">
        <v>17</v>
      </c>
      <c r="E445" s="136"/>
      <c r="F445" s="195"/>
      <c r="G445" s="189">
        <f t="shared" ref="G445:G446" si="128">C445*E445</f>
        <v>0</v>
      </c>
    </row>
    <row r="446" spans="1:7" ht="26.4">
      <c r="A446" s="102"/>
      <c r="B446" s="194" t="s">
        <v>403</v>
      </c>
      <c r="C446" s="134"/>
      <c r="D446" s="185" t="s">
        <v>17</v>
      </c>
      <c r="E446" s="136"/>
      <c r="F446" s="195"/>
      <c r="G446" s="189">
        <f t="shared" si="128"/>
        <v>0</v>
      </c>
    </row>
    <row r="447" spans="1:7">
      <c r="A447" s="102"/>
      <c r="B447" s="194"/>
      <c r="C447" s="134"/>
      <c r="D447" s="185"/>
      <c r="E447" s="136"/>
      <c r="F447" s="136"/>
      <c r="G447" s="189"/>
    </row>
    <row r="448" spans="1:7">
      <c r="A448" s="201">
        <v>2.13</v>
      </c>
      <c r="B448" s="199" t="s">
        <v>404</v>
      </c>
      <c r="C448" s="134"/>
      <c r="D448" s="185"/>
      <c r="E448" s="136"/>
      <c r="F448" s="136"/>
      <c r="G448" s="189"/>
    </row>
    <row r="449" spans="1:7">
      <c r="A449" s="201"/>
      <c r="B449" s="199"/>
      <c r="C449" s="134"/>
      <c r="D449" s="185"/>
      <c r="E449" s="136"/>
      <c r="F449" s="136"/>
      <c r="G449" s="189"/>
    </row>
    <row r="450" spans="1:7">
      <c r="A450" s="102"/>
      <c r="B450" s="139" t="s">
        <v>405</v>
      </c>
      <c r="C450" s="134"/>
      <c r="D450" s="185"/>
      <c r="E450" s="136"/>
      <c r="F450" s="136"/>
      <c r="G450" s="189"/>
    </row>
    <row r="451" spans="1:7">
      <c r="A451" s="102"/>
      <c r="B451" s="194" t="s">
        <v>406</v>
      </c>
      <c r="C451" s="134"/>
      <c r="D451" s="185" t="s">
        <v>17</v>
      </c>
      <c r="E451" s="136"/>
      <c r="F451" s="195"/>
      <c r="G451" s="189">
        <f t="shared" ref="G451" si="129">C451*E451</f>
        <v>0</v>
      </c>
    </row>
    <row r="452" spans="1:7">
      <c r="A452" s="102"/>
      <c r="B452" s="194"/>
      <c r="C452" s="134"/>
      <c r="D452" s="185"/>
      <c r="E452" s="136"/>
      <c r="F452" s="136"/>
      <c r="G452" s="189"/>
    </row>
    <row r="453" spans="1:7">
      <c r="A453" s="102"/>
      <c r="B453" s="139" t="s">
        <v>407</v>
      </c>
      <c r="C453" s="134"/>
      <c r="D453" s="185"/>
      <c r="E453" s="136"/>
      <c r="F453" s="136"/>
      <c r="G453" s="189"/>
    </row>
    <row r="454" spans="1:7">
      <c r="A454" s="102"/>
      <c r="B454" s="194" t="s">
        <v>408</v>
      </c>
      <c r="C454" s="134"/>
      <c r="D454" s="185" t="s">
        <v>47</v>
      </c>
      <c r="E454" s="195"/>
      <c r="F454" s="136"/>
      <c r="G454" s="189">
        <f t="shared" ref="G454:G457" si="130">C454*F454</f>
        <v>0</v>
      </c>
    </row>
    <row r="455" spans="1:7">
      <c r="A455" s="102"/>
      <c r="B455" s="194" t="s">
        <v>409</v>
      </c>
      <c r="C455" s="134"/>
      <c r="D455" s="185" t="s">
        <v>47</v>
      </c>
      <c r="E455" s="195"/>
      <c r="F455" s="136"/>
      <c r="G455" s="189">
        <f t="shared" si="130"/>
        <v>0</v>
      </c>
    </row>
    <row r="456" spans="1:7">
      <c r="A456" s="102"/>
      <c r="B456" s="194" t="s">
        <v>410</v>
      </c>
      <c r="C456" s="134"/>
      <c r="D456" s="185" t="s">
        <v>47</v>
      </c>
      <c r="E456" s="195"/>
      <c r="F456" s="136"/>
      <c r="G456" s="189">
        <f t="shared" si="130"/>
        <v>0</v>
      </c>
    </row>
    <row r="457" spans="1:7">
      <c r="A457" s="102"/>
      <c r="B457" s="194" t="s">
        <v>411</v>
      </c>
      <c r="C457" s="134"/>
      <c r="D457" s="185" t="s">
        <v>47</v>
      </c>
      <c r="E457" s="195"/>
      <c r="F457" s="136"/>
      <c r="G457" s="189">
        <f t="shared" si="130"/>
        <v>0</v>
      </c>
    </row>
    <row r="458" spans="1:7">
      <c r="A458" s="102"/>
      <c r="B458" s="194"/>
      <c r="C458" s="134"/>
      <c r="D458" s="185"/>
      <c r="E458" s="136"/>
      <c r="F458" s="136"/>
      <c r="G458" s="189"/>
    </row>
    <row r="459" spans="1:7">
      <c r="A459" s="201">
        <v>2.14</v>
      </c>
      <c r="B459" s="199" t="s">
        <v>412</v>
      </c>
      <c r="C459" s="134"/>
      <c r="D459" s="185"/>
      <c r="E459" s="136"/>
      <c r="F459" s="136"/>
      <c r="G459" s="189"/>
    </row>
    <row r="460" spans="1:7">
      <c r="A460" s="102"/>
      <c r="B460" s="194"/>
      <c r="C460" s="134"/>
      <c r="D460" s="185"/>
      <c r="E460" s="136"/>
      <c r="F460" s="136"/>
      <c r="G460" s="189"/>
    </row>
    <row r="461" spans="1:7">
      <c r="A461" s="102"/>
      <c r="B461" s="139" t="s">
        <v>413</v>
      </c>
      <c r="C461" s="134"/>
      <c r="D461" s="185"/>
      <c r="E461" s="136"/>
      <c r="F461" s="136"/>
      <c r="G461" s="189"/>
    </row>
    <row r="462" spans="1:7">
      <c r="A462" s="102"/>
      <c r="B462" s="194" t="s">
        <v>414</v>
      </c>
      <c r="C462" s="134"/>
      <c r="D462" s="185" t="s">
        <v>17</v>
      </c>
      <c r="E462" s="136"/>
      <c r="F462" s="195"/>
      <c r="G462" s="189">
        <f t="shared" ref="G462" si="131">C462*E462</f>
        <v>0</v>
      </c>
    </row>
    <row r="463" spans="1:7">
      <c r="A463" s="102"/>
      <c r="B463" s="194" t="s">
        <v>415</v>
      </c>
      <c r="C463" s="134"/>
      <c r="D463" s="185" t="s">
        <v>17</v>
      </c>
      <c r="E463" s="136"/>
      <c r="F463" s="195"/>
      <c r="G463" s="189">
        <f t="shared" ref="G463:G468" si="132">C463*E463</f>
        <v>0</v>
      </c>
    </row>
    <row r="464" spans="1:7">
      <c r="A464" s="102"/>
      <c r="B464" s="194" t="s">
        <v>416</v>
      </c>
      <c r="C464" s="134"/>
      <c r="D464" s="185" t="s">
        <v>17</v>
      </c>
      <c r="E464" s="136"/>
      <c r="F464" s="195"/>
      <c r="G464" s="189">
        <f t="shared" si="132"/>
        <v>0</v>
      </c>
    </row>
    <row r="465" spans="1:7">
      <c r="A465" s="102"/>
      <c r="B465" s="194" t="s">
        <v>417</v>
      </c>
      <c r="C465" s="134"/>
      <c r="D465" s="185" t="s">
        <v>17</v>
      </c>
      <c r="E465" s="136"/>
      <c r="F465" s="195"/>
      <c r="G465" s="189">
        <f t="shared" si="132"/>
        <v>0</v>
      </c>
    </row>
    <row r="466" spans="1:7">
      <c r="A466" s="102"/>
      <c r="B466" s="194" t="s">
        <v>418</v>
      </c>
      <c r="C466" s="134"/>
      <c r="D466" s="185" t="s">
        <v>17</v>
      </c>
      <c r="E466" s="136"/>
      <c r="F466" s="195"/>
      <c r="G466" s="189">
        <f t="shared" si="132"/>
        <v>0</v>
      </c>
    </row>
    <row r="467" spans="1:7">
      <c r="A467" s="102"/>
      <c r="B467" s="194" t="s">
        <v>419</v>
      </c>
      <c r="C467" s="134"/>
      <c r="D467" s="185" t="s">
        <v>17</v>
      </c>
      <c r="E467" s="136"/>
      <c r="F467" s="195"/>
      <c r="G467" s="189">
        <f t="shared" si="132"/>
        <v>0</v>
      </c>
    </row>
    <row r="468" spans="1:7" ht="26.4">
      <c r="A468" s="102"/>
      <c r="B468" s="194" t="s">
        <v>420</v>
      </c>
      <c r="C468" s="134"/>
      <c r="D468" s="185" t="s">
        <v>17</v>
      </c>
      <c r="E468" s="136"/>
      <c r="F468" s="195"/>
      <c r="G468" s="189">
        <f t="shared" si="132"/>
        <v>0</v>
      </c>
    </row>
    <row r="469" spans="1:7">
      <c r="A469" s="102"/>
      <c r="B469" s="194"/>
      <c r="C469" s="134"/>
      <c r="D469" s="185"/>
      <c r="E469" s="136"/>
      <c r="F469" s="136"/>
      <c r="G469" s="189"/>
    </row>
    <row r="470" spans="1:7">
      <c r="A470" s="102"/>
      <c r="B470" s="139" t="s">
        <v>421</v>
      </c>
      <c r="C470" s="134"/>
      <c r="D470" s="185"/>
      <c r="E470" s="136"/>
      <c r="F470" s="136"/>
      <c r="G470" s="189"/>
    </row>
    <row r="471" spans="1:7">
      <c r="A471" s="102"/>
      <c r="B471" s="194" t="s">
        <v>422</v>
      </c>
      <c r="C471" s="134"/>
      <c r="D471" s="185" t="s">
        <v>17</v>
      </c>
      <c r="E471" s="136"/>
      <c r="F471" s="195"/>
      <c r="G471" s="189">
        <f t="shared" ref="G471:G474" si="133">C471*E471</f>
        <v>0</v>
      </c>
    </row>
    <row r="472" spans="1:7">
      <c r="A472" s="102"/>
      <c r="B472" s="194" t="s">
        <v>423</v>
      </c>
      <c r="C472" s="134"/>
      <c r="D472" s="185" t="s">
        <v>17</v>
      </c>
      <c r="E472" s="136"/>
      <c r="F472" s="195"/>
      <c r="G472" s="189">
        <f t="shared" si="133"/>
        <v>0</v>
      </c>
    </row>
    <row r="473" spans="1:7">
      <c r="A473" s="102"/>
      <c r="B473" s="194" t="s">
        <v>424</v>
      </c>
      <c r="C473" s="134"/>
      <c r="D473" s="185" t="s">
        <v>17</v>
      </c>
      <c r="E473" s="136"/>
      <c r="F473" s="195"/>
      <c r="G473" s="189">
        <f t="shared" si="133"/>
        <v>0</v>
      </c>
    </row>
    <row r="474" spans="1:7" ht="26.4">
      <c r="A474" s="102"/>
      <c r="B474" s="194" t="s">
        <v>425</v>
      </c>
      <c r="C474" s="134"/>
      <c r="D474" s="185" t="s">
        <v>17</v>
      </c>
      <c r="E474" s="136"/>
      <c r="F474" s="195"/>
      <c r="G474" s="189">
        <f t="shared" si="133"/>
        <v>0</v>
      </c>
    </row>
    <row r="475" spans="1:7">
      <c r="A475" s="102"/>
      <c r="B475" s="194"/>
      <c r="C475" s="134"/>
      <c r="D475" s="185"/>
      <c r="E475" s="136"/>
      <c r="F475" s="136"/>
      <c r="G475" s="189"/>
    </row>
    <row r="476" spans="1:7" ht="27.6">
      <c r="A476" s="102"/>
      <c r="B476" s="139" t="s">
        <v>426</v>
      </c>
      <c r="C476" s="134"/>
      <c r="D476" s="185"/>
      <c r="E476" s="136"/>
      <c r="F476" s="136"/>
      <c r="G476" s="189"/>
    </row>
    <row r="477" spans="1:7" ht="26.4">
      <c r="A477" s="102"/>
      <c r="B477" s="194" t="s">
        <v>427</v>
      </c>
      <c r="C477" s="134"/>
      <c r="D477" s="185" t="s">
        <v>17</v>
      </c>
      <c r="E477" s="136"/>
      <c r="F477" s="195"/>
      <c r="G477" s="189">
        <f t="shared" ref="G477:G480" si="134">C477*E477</f>
        <v>0</v>
      </c>
    </row>
    <row r="478" spans="1:7">
      <c r="A478" s="102"/>
      <c r="B478" s="194" t="s">
        <v>428</v>
      </c>
      <c r="C478" s="134"/>
      <c r="D478" s="185" t="s">
        <v>17</v>
      </c>
      <c r="E478" s="136"/>
      <c r="F478" s="195"/>
      <c r="G478" s="189">
        <f t="shared" si="134"/>
        <v>0</v>
      </c>
    </row>
    <row r="479" spans="1:7">
      <c r="A479" s="102"/>
      <c r="B479" s="194" t="s">
        <v>424</v>
      </c>
      <c r="C479" s="134"/>
      <c r="D479" s="185" t="s">
        <v>17</v>
      </c>
      <c r="E479" s="136"/>
      <c r="F479" s="195"/>
      <c r="G479" s="189">
        <f t="shared" si="134"/>
        <v>0</v>
      </c>
    </row>
    <row r="480" spans="1:7" ht="26.4">
      <c r="A480" s="102"/>
      <c r="B480" s="194" t="s">
        <v>425</v>
      </c>
      <c r="C480" s="134"/>
      <c r="D480" s="185" t="s">
        <v>17</v>
      </c>
      <c r="E480" s="136"/>
      <c r="F480" s="195"/>
      <c r="G480" s="189">
        <f t="shared" si="134"/>
        <v>0</v>
      </c>
    </row>
    <row r="481" spans="1:7">
      <c r="A481" s="102"/>
      <c r="B481" s="194"/>
      <c r="C481" s="134"/>
      <c r="D481" s="185"/>
      <c r="E481" s="136"/>
      <c r="F481" s="136"/>
      <c r="G481" s="189"/>
    </row>
    <row r="482" spans="1:7">
      <c r="A482" s="102"/>
      <c r="B482" s="139" t="s">
        <v>429</v>
      </c>
      <c r="C482" s="134"/>
      <c r="D482" s="185"/>
      <c r="E482" s="136"/>
      <c r="F482" s="136"/>
      <c r="G482" s="189"/>
    </row>
    <row r="483" spans="1:7">
      <c r="A483" s="102"/>
      <c r="B483" s="194" t="s">
        <v>430</v>
      </c>
      <c r="C483" s="134"/>
      <c r="D483" s="185" t="s">
        <v>17</v>
      </c>
      <c r="E483" s="136"/>
      <c r="F483" s="195"/>
      <c r="G483" s="189">
        <f t="shared" ref="G483:G488" si="135">C483*E483</f>
        <v>0</v>
      </c>
    </row>
    <row r="484" spans="1:7">
      <c r="A484" s="102"/>
      <c r="B484" s="194" t="s">
        <v>431</v>
      </c>
      <c r="C484" s="134"/>
      <c r="D484" s="185" t="s">
        <v>17</v>
      </c>
      <c r="E484" s="136"/>
      <c r="F484" s="195"/>
      <c r="G484" s="189">
        <f t="shared" si="135"/>
        <v>0</v>
      </c>
    </row>
    <row r="485" spans="1:7">
      <c r="A485" s="102"/>
      <c r="B485" s="194" t="s">
        <v>432</v>
      </c>
      <c r="C485" s="134"/>
      <c r="D485" s="185" t="s">
        <v>17</v>
      </c>
      <c r="E485" s="136"/>
      <c r="F485" s="195"/>
      <c r="G485" s="189">
        <f t="shared" si="135"/>
        <v>0</v>
      </c>
    </row>
    <row r="486" spans="1:7">
      <c r="A486" s="102"/>
      <c r="B486" s="194" t="s">
        <v>433</v>
      </c>
      <c r="C486" s="134"/>
      <c r="D486" s="185" t="s">
        <v>17</v>
      </c>
      <c r="E486" s="136"/>
      <c r="F486" s="195"/>
      <c r="G486" s="189">
        <f t="shared" si="135"/>
        <v>0</v>
      </c>
    </row>
    <row r="487" spans="1:7">
      <c r="A487" s="102"/>
      <c r="B487" s="194" t="s">
        <v>434</v>
      </c>
      <c r="C487" s="134"/>
      <c r="D487" s="185" t="s">
        <v>17</v>
      </c>
      <c r="E487" s="136"/>
      <c r="F487" s="195"/>
      <c r="G487" s="189">
        <f t="shared" si="135"/>
        <v>0</v>
      </c>
    </row>
    <row r="488" spans="1:7" ht="26.4">
      <c r="A488" s="102"/>
      <c r="B488" s="194" t="s">
        <v>435</v>
      </c>
      <c r="C488" s="134"/>
      <c r="D488" s="185" t="s">
        <v>17</v>
      </c>
      <c r="E488" s="136"/>
      <c r="F488" s="195"/>
      <c r="G488" s="189">
        <f t="shared" si="135"/>
        <v>0</v>
      </c>
    </row>
    <row r="489" spans="1:7">
      <c r="A489" s="102"/>
      <c r="B489" s="194"/>
      <c r="C489" s="134"/>
      <c r="D489" s="185"/>
      <c r="E489" s="136"/>
      <c r="F489" s="136"/>
      <c r="G489" s="189"/>
    </row>
    <row r="490" spans="1:7">
      <c r="A490" s="102"/>
      <c r="B490" s="139" t="s">
        <v>436</v>
      </c>
      <c r="C490" s="134"/>
      <c r="D490" s="185"/>
      <c r="E490" s="136"/>
      <c r="F490" s="136"/>
      <c r="G490" s="189"/>
    </row>
    <row r="491" spans="1:7">
      <c r="A491" s="102"/>
      <c r="B491" s="194" t="s">
        <v>437</v>
      </c>
      <c r="C491" s="134"/>
      <c r="D491" s="185" t="s">
        <v>17</v>
      </c>
      <c r="E491" s="136"/>
      <c r="F491" s="195"/>
      <c r="G491" s="189">
        <f t="shared" ref="G491:G492" si="136">C491*E491</f>
        <v>0</v>
      </c>
    </row>
    <row r="492" spans="1:7">
      <c r="A492" s="102"/>
      <c r="B492" s="194" t="s">
        <v>438</v>
      </c>
      <c r="C492" s="134"/>
      <c r="D492" s="185" t="s">
        <v>17</v>
      </c>
      <c r="E492" s="136"/>
      <c r="F492" s="195"/>
      <c r="G492" s="189">
        <f t="shared" si="136"/>
        <v>0</v>
      </c>
    </row>
    <row r="493" spans="1:7">
      <c r="A493" s="102"/>
      <c r="B493" s="194"/>
      <c r="C493" s="134"/>
      <c r="D493" s="185"/>
      <c r="E493" s="136"/>
      <c r="F493" s="136"/>
      <c r="G493" s="189"/>
    </row>
    <row r="494" spans="1:7">
      <c r="A494" s="102"/>
      <c r="B494" s="139" t="s">
        <v>439</v>
      </c>
      <c r="C494" s="134"/>
      <c r="D494" s="185"/>
      <c r="E494" s="136"/>
      <c r="F494" s="136"/>
      <c r="G494" s="189"/>
    </row>
    <row r="495" spans="1:7">
      <c r="A495" s="102"/>
      <c r="B495" s="194" t="s">
        <v>440</v>
      </c>
      <c r="C495" s="134"/>
      <c r="D495" s="185" t="s">
        <v>17</v>
      </c>
      <c r="E495" s="136"/>
      <c r="F495" s="195"/>
      <c r="G495" s="189">
        <f t="shared" ref="G495:G496" si="137">C495*E495</f>
        <v>0</v>
      </c>
    </row>
    <row r="496" spans="1:7">
      <c r="A496" s="102"/>
      <c r="B496" s="194" t="s">
        <v>441</v>
      </c>
      <c r="C496" s="134"/>
      <c r="D496" s="185" t="s">
        <v>17</v>
      </c>
      <c r="E496" s="136"/>
      <c r="F496" s="195"/>
      <c r="G496" s="189">
        <f t="shared" si="137"/>
        <v>0</v>
      </c>
    </row>
    <row r="497" spans="1:7">
      <c r="A497" s="102"/>
      <c r="B497" s="194"/>
      <c r="C497" s="134"/>
      <c r="D497" s="185"/>
      <c r="E497" s="136"/>
      <c r="F497" s="136"/>
      <c r="G497" s="189"/>
    </row>
    <row r="498" spans="1:7">
      <c r="A498" s="102"/>
      <c r="B498" s="139" t="s">
        <v>442</v>
      </c>
      <c r="C498" s="134"/>
      <c r="D498" s="185"/>
      <c r="E498" s="136"/>
      <c r="F498" s="136"/>
      <c r="G498" s="189"/>
    </row>
    <row r="499" spans="1:7">
      <c r="A499" s="102"/>
      <c r="B499" s="194" t="s">
        <v>443</v>
      </c>
      <c r="C499" s="134"/>
      <c r="D499" s="185" t="s">
        <v>17</v>
      </c>
      <c r="E499" s="136"/>
      <c r="F499" s="195"/>
      <c r="G499" s="189">
        <f t="shared" ref="G499:G502" si="138">C499*E499</f>
        <v>0</v>
      </c>
    </row>
    <row r="500" spans="1:7">
      <c r="A500" s="102"/>
      <c r="B500" s="194" t="s">
        <v>444</v>
      </c>
      <c r="C500" s="134"/>
      <c r="D500" s="185" t="s">
        <v>17</v>
      </c>
      <c r="E500" s="136"/>
      <c r="F500" s="195"/>
      <c r="G500" s="189">
        <f t="shared" si="138"/>
        <v>0</v>
      </c>
    </row>
    <row r="501" spans="1:7">
      <c r="A501" s="102"/>
      <c r="B501" s="194" t="s">
        <v>445</v>
      </c>
      <c r="C501" s="134"/>
      <c r="D501" s="185" t="s">
        <v>17</v>
      </c>
      <c r="E501" s="136"/>
      <c r="F501" s="195"/>
      <c r="G501" s="189">
        <f t="shared" si="138"/>
        <v>0</v>
      </c>
    </row>
    <row r="502" spans="1:7">
      <c r="A502" s="102"/>
      <c r="B502" s="194" t="s">
        <v>446</v>
      </c>
      <c r="C502" s="134"/>
      <c r="D502" s="185" t="s">
        <v>17</v>
      </c>
      <c r="E502" s="136"/>
      <c r="F502" s="195"/>
      <c r="G502" s="189">
        <f t="shared" si="138"/>
        <v>0</v>
      </c>
    </row>
    <row r="503" spans="1:7">
      <c r="A503" s="102"/>
      <c r="B503" s="194"/>
      <c r="C503" s="134"/>
      <c r="D503" s="185"/>
      <c r="E503" s="136"/>
      <c r="F503" s="136"/>
      <c r="G503" s="189"/>
    </row>
    <row r="504" spans="1:7">
      <c r="A504" s="201"/>
      <c r="B504" s="199"/>
      <c r="C504" s="134"/>
      <c r="D504" s="185"/>
      <c r="E504" s="136"/>
      <c r="F504" s="136"/>
      <c r="G504" s="189"/>
    </row>
    <row r="505" spans="1:7" ht="14.4" thickBot="1">
      <c r="A505" s="102"/>
      <c r="B505" s="103"/>
      <c r="C505" s="134"/>
      <c r="D505" s="185"/>
      <c r="E505" s="136"/>
      <c r="F505" s="136"/>
      <c r="G505" s="189"/>
    </row>
    <row r="506" spans="1:7" s="146" customFormat="1" ht="18.75" customHeight="1" thickBot="1">
      <c r="A506" s="140"/>
      <c r="B506" s="141" t="s">
        <v>447</v>
      </c>
      <c r="C506" s="142"/>
      <c r="D506" s="202"/>
      <c r="E506" s="144"/>
      <c r="F506" s="144"/>
      <c r="G506" s="203">
        <f>SUM(G9:G505)</f>
        <v>0</v>
      </c>
    </row>
  </sheetData>
  <mergeCells count="8">
    <mergeCell ref="A3:G3"/>
    <mergeCell ref="A4:G4"/>
    <mergeCell ref="E6:F6"/>
    <mergeCell ref="A6:A7"/>
    <mergeCell ref="B6:B7"/>
    <mergeCell ref="C6:C7"/>
    <mergeCell ref="D6:D7"/>
    <mergeCell ref="G6:G7"/>
  </mergeCells>
  <pageMargins left="0.7" right="0.7" top="0.75" bottom="0.75" header="0.3" footer="0.3"/>
  <pageSetup paperSize="9"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N1232"/>
  <sheetViews>
    <sheetView view="pageBreakPreview" zoomScaleNormal="100" zoomScaleSheetLayoutView="100" workbookViewId="0">
      <pane xSplit="5" ySplit="7" topLeftCell="F1157" activePane="bottomRight" state="frozen"/>
      <selection pane="topRight" activeCell="C19" sqref="C19"/>
      <selection pane="bottomLeft" activeCell="C19" sqref="C19"/>
      <selection pane="bottomRight" activeCell="F1166" sqref="F1166"/>
    </sheetView>
  </sheetViews>
  <sheetFormatPr defaultColWidth="9.109375" defaultRowHeight="13.8"/>
  <cols>
    <col min="1" max="1" width="7.109375" style="94" customWidth="1"/>
    <col min="2" max="2" width="14.33203125" style="171" customWidth="1"/>
    <col min="3" max="3" width="52.5546875" style="94" customWidth="1"/>
    <col min="4" max="4" width="9.33203125" style="171" customWidth="1"/>
    <col min="5" max="5" width="14.6640625" style="171" customWidth="1"/>
    <col min="6" max="6" width="12.88671875" style="179" customWidth="1"/>
    <col min="7" max="7" width="12.88671875" style="159" customWidth="1"/>
    <col min="8" max="8" width="12.88671875" style="160" customWidth="1"/>
    <col min="9" max="10" width="12.88671875" style="161" customWidth="1"/>
    <col min="11" max="11" width="12.88671875" style="162" customWidth="1"/>
    <col min="12" max="12" width="12.88671875" style="160" customWidth="1"/>
    <col min="13" max="13" width="16.6640625" style="163" customWidth="1"/>
    <col min="14" max="14" width="16.88671875" style="161" customWidth="1"/>
    <col min="15" max="16384" width="9.109375" style="82"/>
  </cols>
  <sheetData>
    <row r="1" spans="1:14">
      <c r="A1" s="81" t="str">
        <f>Summary!B1</f>
        <v>HRP - Main Contract Works</v>
      </c>
      <c r="B1" s="147"/>
      <c r="C1" s="128"/>
      <c r="D1" s="148"/>
      <c r="E1" s="148"/>
      <c r="F1" s="148"/>
      <c r="G1" s="147"/>
      <c r="H1" s="147"/>
      <c r="I1" s="147"/>
      <c r="J1" s="147"/>
      <c r="K1" s="147"/>
      <c r="L1" s="147"/>
      <c r="M1" s="147"/>
      <c r="N1" s="205">
        <f>Summary!G1</f>
        <v>45962</v>
      </c>
    </row>
    <row r="2" spans="1:14">
      <c r="A2" s="81" t="str">
        <f>Summary!B2</f>
        <v>The Reveller, Tower of London</v>
      </c>
      <c r="B2" s="147"/>
      <c r="C2" s="128"/>
      <c r="D2" s="148"/>
      <c r="E2" s="148"/>
      <c r="F2" s="148"/>
      <c r="G2" s="148"/>
      <c r="H2" s="147"/>
      <c r="I2" s="147"/>
      <c r="J2" s="147"/>
      <c r="K2" s="147"/>
      <c r="L2" s="147"/>
      <c r="M2" s="147"/>
      <c r="N2" s="147"/>
    </row>
    <row r="3" spans="1:14" ht="15" customHeight="1">
      <c r="A3" s="247" t="str">
        <f>Summary!B3</f>
        <v>Tender Price documentation</v>
      </c>
      <c r="B3" s="247"/>
      <c r="C3" s="247"/>
      <c r="D3" s="247"/>
      <c r="E3" s="247"/>
      <c r="F3" s="247"/>
      <c r="G3" s="247"/>
      <c r="H3" s="247"/>
      <c r="I3" s="247"/>
      <c r="J3" s="247"/>
      <c r="K3" s="247"/>
      <c r="L3" s="247"/>
      <c r="M3" s="247"/>
      <c r="N3" s="247"/>
    </row>
    <row r="4" spans="1:14" ht="15" customHeight="1">
      <c r="A4" s="259" t="s">
        <v>448</v>
      </c>
      <c r="B4" s="259"/>
      <c r="C4" s="259"/>
      <c r="D4" s="259"/>
      <c r="E4" s="259"/>
      <c r="F4" s="259"/>
      <c r="G4" s="259"/>
      <c r="H4" s="259"/>
      <c r="I4" s="259"/>
      <c r="J4" s="259"/>
      <c r="K4" s="259"/>
      <c r="L4" s="259"/>
      <c r="M4" s="259"/>
      <c r="N4" s="259"/>
    </row>
    <row r="5" spans="1:14" ht="7.5" customHeight="1">
      <c r="A5" s="82"/>
      <c r="B5" s="147"/>
      <c r="C5" s="128"/>
      <c r="D5" s="148"/>
      <c r="E5" s="148"/>
      <c r="F5" s="148"/>
      <c r="G5" s="148"/>
      <c r="H5" s="147"/>
      <c r="I5" s="147"/>
      <c r="J5" s="147"/>
      <c r="K5" s="147"/>
      <c r="L5" s="147"/>
      <c r="M5" s="147"/>
      <c r="N5" s="147"/>
    </row>
    <row r="6" spans="1:14" s="81" customFormat="1" ht="28.5" customHeight="1">
      <c r="A6" s="274" t="s">
        <v>8</v>
      </c>
      <c r="B6" s="276" t="s">
        <v>449</v>
      </c>
      <c r="C6" s="278" t="s">
        <v>9</v>
      </c>
      <c r="D6" s="280" t="s">
        <v>10</v>
      </c>
      <c r="E6" s="280" t="s">
        <v>11</v>
      </c>
      <c r="F6" s="281" t="s">
        <v>450</v>
      </c>
      <c r="G6" s="281"/>
      <c r="H6" s="281"/>
      <c r="I6" s="281"/>
      <c r="J6" s="281"/>
      <c r="K6" s="281"/>
      <c r="L6" s="281"/>
      <c r="M6" s="282" t="s">
        <v>451</v>
      </c>
      <c r="N6" s="283" t="s">
        <v>452</v>
      </c>
    </row>
    <row r="7" spans="1:14" ht="41.4">
      <c r="A7" s="275"/>
      <c r="B7" s="277"/>
      <c r="C7" s="279"/>
      <c r="D7" s="280"/>
      <c r="E7" s="280"/>
      <c r="F7" s="149" t="s">
        <v>453</v>
      </c>
      <c r="G7" s="150" t="s">
        <v>454</v>
      </c>
      <c r="H7" s="151" t="s">
        <v>455</v>
      </c>
      <c r="I7" s="152" t="s">
        <v>456</v>
      </c>
      <c r="J7" s="152" t="s">
        <v>457</v>
      </c>
      <c r="K7" s="153" t="s">
        <v>458</v>
      </c>
      <c r="L7" s="151" t="s">
        <v>459</v>
      </c>
      <c r="M7" s="282"/>
      <c r="N7" s="283"/>
    </row>
    <row r="8" spans="1:14">
      <c r="A8" s="154"/>
      <c r="B8" s="155"/>
      <c r="C8" s="156"/>
      <c r="D8" s="157"/>
      <c r="E8" s="157"/>
      <c r="F8" s="158"/>
      <c r="N8" s="164"/>
    </row>
    <row r="9" spans="1:14">
      <c r="A9" s="154" t="s">
        <v>15</v>
      </c>
      <c r="B9" s="155"/>
      <c r="C9" s="156" t="s">
        <v>460</v>
      </c>
      <c r="D9" s="157"/>
      <c r="E9" s="157"/>
      <c r="F9" s="158"/>
      <c r="N9" s="164"/>
    </row>
    <row r="10" spans="1:14">
      <c r="A10" s="154">
        <v>0.1</v>
      </c>
      <c r="B10" s="155"/>
      <c r="C10" s="165" t="s">
        <v>2080</v>
      </c>
      <c r="D10" s="157" t="s">
        <v>2089</v>
      </c>
      <c r="E10" s="157" t="s">
        <v>2089</v>
      </c>
      <c r="F10" s="158"/>
      <c r="N10" s="164"/>
    </row>
    <row r="11" spans="1:14" hidden="1">
      <c r="A11" s="154" t="s">
        <v>2087</v>
      </c>
      <c r="B11" s="155"/>
      <c r="C11" s="166" t="s">
        <v>2081</v>
      </c>
      <c r="D11" s="157"/>
      <c r="E11" s="157"/>
      <c r="F11" s="158"/>
      <c r="H11" s="160">
        <f t="shared" ref="H11:H17" si="0">F11*G11</f>
        <v>0</v>
      </c>
      <c r="L11" s="160">
        <f t="shared" ref="L11:L17" si="1">K11*(SUM(H11:J11))</f>
        <v>0</v>
      </c>
      <c r="M11" s="163">
        <f t="shared" ref="M11:M17" si="2">H11+I11+J11+L11</f>
        <v>0</v>
      </c>
      <c r="N11" s="164">
        <f t="shared" ref="N11:N17" si="3">D11*M11</f>
        <v>0</v>
      </c>
    </row>
    <row r="12" spans="1:14" hidden="1">
      <c r="A12" s="154">
        <v>0</v>
      </c>
      <c r="B12" s="155"/>
      <c r="C12" s="167" t="s">
        <v>2082</v>
      </c>
      <c r="D12" s="157"/>
      <c r="E12" s="157"/>
      <c r="F12" s="158"/>
      <c r="H12" s="160">
        <f t="shared" si="0"/>
        <v>0</v>
      </c>
      <c r="L12" s="160">
        <f t="shared" si="1"/>
        <v>0</v>
      </c>
      <c r="M12" s="163">
        <f t="shared" si="2"/>
        <v>0</v>
      </c>
      <c r="N12" s="164">
        <f t="shared" si="3"/>
        <v>0</v>
      </c>
    </row>
    <row r="13" spans="1:14" hidden="1">
      <c r="A13" s="154">
        <v>0</v>
      </c>
      <c r="B13" s="155"/>
      <c r="C13" s="167" t="s">
        <v>2083</v>
      </c>
      <c r="D13" s="157"/>
      <c r="E13" s="157"/>
      <c r="F13" s="158"/>
      <c r="H13" s="160">
        <f t="shared" si="0"/>
        <v>0</v>
      </c>
      <c r="L13" s="160">
        <f t="shared" si="1"/>
        <v>0</v>
      </c>
      <c r="M13" s="163">
        <f t="shared" si="2"/>
        <v>0</v>
      </c>
      <c r="N13" s="164">
        <f t="shared" si="3"/>
        <v>0</v>
      </c>
    </row>
    <row r="14" spans="1:14" hidden="1">
      <c r="A14" s="154" t="s">
        <v>2087</v>
      </c>
      <c r="B14" s="155"/>
      <c r="C14" s="167" t="s">
        <v>2084</v>
      </c>
      <c r="D14" s="157"/>
      <c r="E14" s="157"/>
      <c r="F14" s="158"/>
      <c r="H14" s="160">
        <f t="shared" si="0"/>
        <v>0</v>
      </c>
      <c r="L14" s="160">
        <f t="shared" si="1"/>
        <v>0</v>
      </c>
      <c r="M14" s="163">
        <f t="shared" si="2"/>
        <v>0</v>
      </c>
      <c r="N14" s="164">
        <f t="shared" si="3"/>
        <v>0</v>
      </c>
    </row>
    <row r="15" spans="1:14" ht="27.6" hidden="1">
      <c r="A15" s="154" t="s">
        <v>2087</v>
      </c>
      <c r="B15" s="155"/>
      <c r="C15" s="168" t="s">
        <v>2085</v>
      </c>
      <c r="D15" s="157"/>
      <c r="E15" s="157"/>
      <c r="F15" s="158"/>
      <c r="H15" s="160">
        <f t="shared" si="0"/>
        <v>0</v>
      </c>
      <c r="L15" s="160">
        <f t="shared" si="1"/>
        <v>0</v>
      </c>
      <c r="M15" s="163">
        <f t="shared" si="2"/>
        <v>0</v>
      </c>
      <c r="N15" s="164">
        <f t="shared" si="3"/>
        <v>0</v>
      </c>
    </row>
    <row r="16" spans="1:14">
      <c r="A16" s="154" t="s">
        <v>2087</v>
      </c>
      <c r="B16" s="155"/>
      <c r="C16" s="168" t="s">
        <v>2086</v>
      </c>
      <c r="D16" s="157">
        <v>1</v>
      </c>
      <c r="E16" s="157" t="s">
        <v>2088</v>
      </c>
      <c r="F16" s="158"/>
      <c r="H16" s="160">
        <f t="shared" si="0"/>
        <v>0</v>
      </c>
      <c r="L16" s="160">
        <f t="shared" si="1"/>
        <v>0</v>
      </c>
      <c r="M16" s="163">
        <f t="shared" si="2"/>
        <v>0</v>
      </c>
      <c r="N16" s="164">
        <f t="shared" si="3"/>
        <v>0</v>
      </c>
    </row>
    <row r="17" spans="1:14">
      <c r="A17" s="154"/>
      <c r="B17" s="155"/>
      <c r="C17" s="168"/>
      <c r="D17" s="157"/>
      <c r="E17" s="157"/>
      <c r="F17" s="158"/>
      <c r="H17" s="160">
        <f t="shared" si="0"/>
        <v>0</v>
      </c>
      <c r="L17" s="160">
        <f t="shared" si="1"/>
        <v>0</v>
      </c>
      <c r="M17" s="163">
        <f t="shared" si="2"/>
        <v>0</v>
      </c>
      <c r="N17" s="164">
        <f t="shared" si="3"/>
        <v>0</v>
      </c>
    </row>
    <row r="18" spans="1:14">
      <c r="A18" s="154">
        <f>'[1]A.2 Cost Plan Detail'!A17</f>
        <v>0.2</v>
      </c>
      <c r="B18" s="82"/>
      <c r="C18" s="232" t="s">
        <v>501</v>
      </c>
      <c r="D18" s="157"/>
      <c r="E18" s="158"/>
      <c r="H18" s="160">
        <f t="shared" ref="H18:H65" si="4">F18*G18</f>
        <v>0</v>
      </c>
      <c r="L18" s="160">
        <f t="shared" ref="L18:L65" si="5">K18*(SUM(H18:J18))</f>
        <v>0</v>
      </c>
      <c r="M18" s="163">
        <f t="shared" ref="M18:M65" si="6">H18+I18+J18+L18</f>
        <v>0</v>
      </c>
      <c r="N18" s="164">
        <f t="shared" ref="N18:N65" si="7">D18*M18</f>
        <v>0</v>
      </c>
    </row>
    <row r="19" spans="1:14">
      <c r="A19" s="154" t="s">
        <v>2087</v>
      </c>
      <c r="B19" s="82"/>
      <c r="C19" s="206" t="s">
        <v>2090</v>
      </c>
      <c r="D19" s="157">
        <v>46</v>
      </c>
      <c r="E19" s="158" t="s">
        <v>2091</v>
      </c>
      <c r="H19" s="160">
        <f t="shared" si="4"/>
        <v>0</v>
      </c>
      <c r="L19" s="160">
        <f t="shared" si="5"/>
        <v>0</v>
      </c>
      <c r="M19" s="163">
        <f t="shared" si="6"/>
        <v>0</v>
      </c>
      <c r="N19" s="164">
        <f t="shared" si="7"/>
        <v>0</v>
      </c>
    </row>
    <row r="20" spans="1:14" hidden="1">
      <c r="A20" s="154" t="s">
        <v>2087</v>
      </c>
      <c r="B20" s="82"/>
      <c r="C20" s="206" t="s">
        <v>2092</v>
      </c>
      <c r="D20" s="157" t="s">
        <v>2089</v>
      </c>
      <c r="E20" s="157" t="s">
        <v>2089</v>
      </c>
      <c r="N20" s="164"/>
    </row>
    <row r="21" spans="1:14" ht="27.6">
      <c r="A21" s="154" t="s">
        <v>2087</v>
      </c>
      <c r="B21" s="82"/>
      <c r="C21" s="206" t="s">
        <v>2093</v>
      </c>
      <c r="D21" s="157">
        <v>1</v>
      </c>
      <c r="E21" s="158" t="s">
        <v>2088</v>
      </c>
      <c r="H21" s="160">
        <f t="shared" si="4"/>
        <v>0</v>
      </c>
      <c r="L21" s="160">
        <f t="shared" si="5"/>
        <v>0</v>
      </c>
      <c r="M21" s="163">
        <f t="shared" si="6"/>
        <v>0</v>
      </c>
      <c r="N21" s="164">
        <f t="shared" si="7"/>
        <v>0</v>
      </c>
    </row>
    <row r="22" spans="1:14" hidden="1">
      <c r="A22" s="154" t="s">
        <v>2087</v>
      </c>
      <c r="B22" s="82"/>
      <c r="C22" s="206" t="s">
        <v>2094</v>
      </c>
      <c r="D22" s="157"/>
      <c r="E22" s="158"/>
      <c r="H22" s="160">
        <f t="shared" si="4"/>
        <v>0</v>
      </c>
      <c r="L22" s="160">
        <f t="shared" si="5"/>
        <v>0</v>
      </c>
      <c r="M22" s="163">
        <f t="shared" si="6"/>
        <v>0</v>
      </c>
      <c r="N22" s="164">
        <f t="shared" si="7"/>
        <v>0</v>
      </c>
    </row>
    <row r="23" spans="1:14" hidden="1">
      <c r="A23" s="154" t="s">
        <v>2087</v>
      </c>
      <c r="B23" s="82"/>
      <c r="C23" s="206" t="s">
        <v>2113</v>
      </c>
      <c r="D23" s="157" t="s">
        <v>2089</v>
      </c>
      <c r="E23" s="157" t="s">
        <v>2089</v>
      </c>
      <c r="F23" s="158"/>
      <c r="N23" s="164"/>
    </row>
    <row r="24" spans="1:14">
      <c r="A24" s="154" t="s">
        <v>2087</v>
      </c>
      <c r="B24" s="82"/>
      <c r="C24" s="206" t="s">
        <v>2095</v>
      </c>
      <c r="D24" s="157">
        <v>1</v>
      </c>
      <c r="E24" s="158" t="s">
        <v>2088</v>
      </c>
      <c r="H24" s="160">
        <f t="shared" si="4"/>
        <v>0</v>
      </c>
      <c r="L24" s="160">
        <f t="shared" si="5"/>
        <v>0</v>
      </c>
      <c r="M24" s="163">
        <f t="shared" si="6"/>
        <v>0</v>
      </c>
      <c r="N24" s="164">
        <f t="shared" si="7"/>
        <v>0</v>
      </c>
    </row>
    <row r="25" spans="1:14">
      <c r="A25" s="154" t="s">
        <v>2087</v>
      </c>
      <c r="B25" s="82"/>
      <c r="C25" s="206" t="s">
        <v>2096</v>
      </c>
      <c r="D25" s="157">
        <v>31</v>
      </c>
      <c r="E25" s="158" t="s">
        <v>2091</v>
      </c>
      <c r="H25" s="160">
        <f t="shared" si="4"/>
        <v>0</v>
      </c>
      <c r="L25" s="160">
        <f t="shared" si="5"/>
        <v>0</v>
      </c>
      <c r="M25" s="163">
        <f t="shared" si="6"/>
        <v>0</v>
      </c>
      <c r="N25" s="164">
        <f t="shared" si="7"/>
        <v>0</v>
      </c>
    </row>
    <row r="26" spans="1:14" hidden="1">
      <c r="A26" s="154" t="s">
        <v>2087</v>
      </c>
      <c r="B26" s="82"/>
      <c r="C26" s="206" t="s">
        <v>2114</v>
      </c>
      <c r="D26" s="157" t="s">
        <v>2089</v>
      </c>
      <c r="E26" s="157" t="s">
        <v>2089</v>
      </c>
      <c r="F26" s="158"/>
      <c r="N26" s="164"/>
    </row>
    <row r="27" spans="1:14">
      <c r="A27" s="154" t="s">
        <v>2087</v>
      </c>
      <c r="B27" s="82"/>
      <c r="C27" s="206" t="s">
        <v>2097</v>
      </c>
      <c r="D27" s="157">
        <v>3</v>
      </c>
      <c r="E27" s="158" t="s">
        <v>2098</v>
      </c>
      <c r="H27" s="160">
        <f t="shared" si="4"/>
        <v>0</v>
      </c>
      <c r="L27" s="160">
        <f t="shared" si="5"/>
        <v>0</v>
      </c>
      <c r="M27" s="163">
        <f t="shared" si="6"/>
        <v>0</v>
      </c>
      <c r="N27" s="164">
        <f t="shared" si="7"/>
        <v>0</v>
      </c>
    </row>
    <row r="28" spans="1:14">
      <c r="A28" s="154"/>
      <c r="B28" s="82"/>
      <c r="C28" s="206"/>
      <c r="D28" s="157"/>
      <c r="E28" s="158"/>
      <c r="N28" s="164"/>
    </row>
    <row r="29" spans="1:14" ht="27.6">
      <c r="A29" s="154"/>
      <c r="B29" s="82"/>
      <c r="C29" s="206" t="s">
        <v>2170</v>
      </c>
      <c r="D29" s="157"/>
      <c r="E29" s="158"/>
      <c r="H29" s="160">
        <f t="shared" si="4"/>
        <v>0</v>
      </c>
      <c r="L29" s="160">
        <f t="shared" si="5"/>
        <v>0</v>
      </c>
      <c r="M29" s="163">
        <f t="shared" si="6"/>
        <v>0</v>
      </c>
      <c r="N29" s="164">
        <f t="shared" si="7"/>
        <v>0</v>
      </c>
    </row>
    <row r="30" spans="1:14" hidden="1">
      <c r="A30" s="154" t="s">
        <v>2087</v>
      </c>
      <c r="B30" s="155"/>
      <c r="C30" s="181" t="s">
        <v>2099</v>
      </c>
      <c r="D30" s="157" t="s">
        <v>2089</v>
      </c>
      <c r="E30" s="157" t="s">
        <v>2089</v>
      </c>
      <c r="N30" s="164"/>
    </row>
    <row r="31" spans="1:14">
      <c r="A31" s="154" t="s">
        <v>2087</v>
      </c>
      <c r="B31" s="155"/>
      <c r="C31" s="178" t="s">
        <v>2100</v>
      </c>
      <c r="D31" s="157">
        <v>3</v>
      </c>
      <c r="E31" s="158" t="s">
        <v>2098</v>
      </c>
      <c r="H31" s="160">
        <f t="shared" si="4"/>
        <v>0</v>
      </c>
      <c r="L31" s="160">
        <f t="shared" si="5"/>
        <v>0</v>
      </c>
      <c r="M31" s="163">
        <f t="shared" si="6"/>
        <v>0</v>
      </c>
      <c r="N31" s="164">
        <f t="shared" si="7"/>
        <v>0</v>
      </c>
    </row>
    <row r="32" spans="1:14">
      <c r="A32" s="154" t="s">
        <v>2087</v>
      </c>
      <c r="B32" s="155"/>
      <c r="C32" s="178" t="s">
        <v>2101</v>
      </c>
      <c r="D32" s="157">
        <v>0</v>
      </c>
      <c r="E32" s="158" t="s">
        <v>2098</v>
      </c>
      <c r="H32" s="160">
        <f t="shared" si="4"/>
        <v>0</v>
      </c>
      <c r="L32" s="160">
        <f t="shared" si="5"/>
        <v>0</v>
      </c>
      <c r="M32" s="163">
        <f t="shared" si="6"/>
        <v>0</v>
      </c>
      <c r="N32" s="164">
        <f t="shared" si="7"/>
        <v>0</v>
      </c>
    </row>
    <row r="33" spans="1:14">
      <c r="A33" s="154"/>
      <c r="B33" s="214"/>
      <c r="C33" s="178"/>
      <c r="D33" s="157"/>
      <c r="E33" s="158"/>
      <c r="N33" s="164"/>
    </row>
    <row r="34" spans="1:14" ht="27.6">
      <c r="A34" s="154"/>
      <c r="B34" s="82"/>
      <c r="C34" s="206" t="s">
        <v>2112</v>
      </c>
      <c r="D34" s="157"/>
      <c r="E34" s="158"/>
      <c r="H34" s="160">
        <f t="shared" si="4"/>
        <v>0</v>
      </c>
      <c r="L34" s="160">
        <f t="shared" si="5"/>
        <v>0</v>
      </c>
      <c r="M34" s="163">
        <f t="shared" si="6"/>
        <v>0</v>
      </c>
      <c r="N34" s="164">
        <f t="shared" si="7"/>
        <v>0</v>
      </c>
    </row>
    <row r="35" spans="1:14">
      <c r="A35" s="154" t="s">
        <v>2087</v>
      </c>
      <c r="B35" s="155"/>
      <c r="C35" s="209" t="s">
        <v>2102</v>
      </c>
      <c r="D35" s="157">
        <v>1</v>
      </c>
      <c r="E35" s="158" t="s">
        <v>2098</v>
      </c>
      <c r="H35" s="160">
        <f t="shared" si="4"/>
        <v>0</v>
      </c>
      <c r="L35" s="160">
        <f t="shared" si="5"/>
        <v>0</v>
      </c>
      <c r="M35" s="163">
        <f t="shared" si="6"/>
        <v>0</v>
      </c>
      <c r="N35" s="164">
        <f t="shared" si="7"/>
        <v>0</v>
      </c>
    </row>
    <row r="36" spans="1:14">
      <c r="A36" s="154" t="s">
        <v>2087</v>
      </c>
      <c r="B36" s="155"/>
      <c r="C36" s="172" t="s">
        <v>2103</v>
      </c>
      <c r="D36" s="157">
        <v>5</v>
      </c>
      <c r="E36" s="158" t="s">
        <v>2098</v>
      </c>
      <c r="H36" s="160">
        <f t="shared" si="4"/>
        <v>0</v>
      </c>
      <c r="L36" s="160">
        <f t="shared" si="5"/>
        <v>0</v>
      </c>
      <c r="M36" s="163">
        <f t="shared" si="6"/>
        <v>0</v>
      </c>
      <c r="N36" s="164">
        <f t="shared" si="7"/>
        <v>0</v>
      </c>
    </row>
    <row r="37" spans="1:14">
      <c r="A37" s="154"/>
      <c r="B37" s="155"/>
      <c r="C37" s="172"/>
      <c r="D37" s="157"/>
      <c r="E37" s="158"/>
      <c r="N37" s="164"/>
    </row>
    <row r="38" spans="1:14" ht="27.6">
      <c r="A38" s="154" t="s">
        <v>2087</v>
      </c>
      <c r="B38" s="155"/>
      <c r="C38" s="208" t="s">
        <v>2104</v>
      </c>
      <c r="D38" s="157"/>
      <c r="E38" s="158"/>
      <c r="H38" s="160">
        <f t="shared" si="4"/>
        <v>0</v>
      </c>
      <c r="L38" s="160">
        <f t="shared" si="5"/>
        <v>0</v>
      </c>
      <c r="M38" s="163">
        <f t="shared" si="6"/>
        <v>0</v>
      </c>
      <c r="N38" s="164">
        <f t="shared" si="7"/>
        <v>0</v>
      </c>
    </row>
    <row r="39" spans="1:14">
      <c r="C39" s="172" t="s">
        <v>2103</v>
      </c>
      <c r="D39" s="157">
        <v>6</v>
      </c>
      <c r="E39" s="158" t="s">
        <v>2098</v>
      </c>
      <c r="H39" s="160">
        <f t="shared" si="4"/>
        <v>0</v>
      </c>
      <c r="L39" s="160">
        <f t="shared" si="5"/>
        <v>0</v>
      </c>
      <c r="M39" s="163">
        <f t="shared" si="6"/>
        <v>0</v>
      </c>
      <c r="N39" s="164">
        <f t="shared" si="7"/>
        <v>0</v>
      </c>
    </row>
    <row r="40" spans="1:14">
      <c r="A40" s="154"/>
      <c r="B40" s="155"/>
      <c r="C40" s="172" t="s">
        <v>2105</v>
      </c>
      <c r="D40" s="157">
        <v>20</v>
      </c>
      <c r="E40" s="158" t="s">
        <v>2098</v>
      </c>
      <c r="H40" s="160">
        <f t="shared" si="4"/>
        <v>0</v>
      </c>
      <c r="L40" s="160">
        <f t="shared" si="5"/>
        <v>0</v>
      </c>
      <c r="M40" s="163">
        <f t="shared" si="6"/>
        <v>0</v>
      </c>
      <c r="N40" s="164">
        <f t="shared" si="7"/>
        <v>0</v>
      </c>
    </row>
    <row r="41" spans="1:14">
      <c r="A41" s="154"/>
      <c r="B41" s="214"/>
      <c r="C41" s="172"/>
      <c r="D41" s="157"/>
      <c r="E41" s="158"/>
      <c r="N41" s="164"/>
    </row>
    <row r="42" spans="1:14" ht="27.6">
      <c r="A42" s="154"/>
      <c r="B42" s="82"/>
      <c r="C42" s="206" t="s">
        <v>2115</v>
      </c>
      <c r="D42" s="157"/>
      <c r="E42" s="158"/>
      <c r="H42" s="160">
        <f t="shared" si="4"/>
        <v>0</v>
      </c>
      <c r="L42" s="160">
        <f t="shared" si="5"/>
        <v>0</v>
      </c>
      <c r="M42" s="163">
        <f t="shared" si="6"/>
        <v>0</v>
      </c>
      <c r="N42" s="164">
        <f t="shared" si="7"/>
        <v>0</v>
      </c>
    </row>
    <row r="43" spans="1:14">
      <c r="A43" s="154" t="s">
        <v>2087</v>
      </c>
      <c r="B43" s="155"/>
      <c r="C43" s="172" t="s">
        <v>2106</v>
      </c>
      <c r="D43" s="157">
        <v>1</v>
      </c>
      <c r="E43" s="158" t="s">
        <v>2088</v>
      </c>
      <c r="H43" s="160">
        <f t="shared" si="4"/>
        <v>0</v>
      </c>
      <c r="L43" s="160">
        <f t="shared" si="5"/>
        <v>0</v>
      </c>
      <c r="M43" s="163">
        <f t="shared" si="6"/>
        <v>0</v>
      </c>
      <c r="N43" s="164">
        <f t="shared" si="7"/>
        <v>0</v>
      </c>
    </row>
    <row r="44" spans="1:14">
      <c r="A44" s="154" t="s">
        <v>2087</v>
      </c>
      <c r="B44" s="155"/>
      <c r="C44" s="172" t="s">
        <v>2107</v>
      </c>
      <c r="D44" s="157">
        <v>1</v>
      </c>
      <c r="E44" s="158" t="s">
        <v>2088</v>
      </c>
      <c r="H44" s="160">
        <f t="shared" si="4"/>
        <v>0</v>
      </c>
      <c r="L44" s="160">
        <f t="shared" si="5"/>
        <v>0</v>
      </c>
      <c r="M44" s="163">
        <f t="shared" si="6"/>
        <v>0</v>
      </c>
      <c r="N44" s="164">
        <f t="shared" si="7"/>
        <v>0</v>
      </c>
    </row>
    <row r="45" spans="1:14" hidden="1">
      <c r="A45" s="154" t="s">
        <v>2087</v>
      </c>
      <c r="B45" s="82"/>
      <c r="C45" s="206" t="s">
        <v>2108</v>
      </c>
      <c r="D45" s="210" t="s">
        <v>2116</v>
      </c>
      <c r="E45" s="158"/>
      <c r="N45" s="164"/>
    </row>
    <row r="46" spans="1:14">
      <c r="A46" s="154"/>
      <c r="B46" s="82"/>
      <c r="C46" s="206"/>
      <c r="D46" s="210"/>
      <c r="E46" s="158"/>
      <c r="N46" s="164"/>
    </row>
    <row r="47" spans="1:14" ht="27.6">
      <c r="A47" s="154" t="s">
        <v>2087</v>
      </c>
      <c r="B47" s="82"/>
      <c r="C47" s="206" t="s">
        <v>2109</v>
      </c>
      <c r="D47" s="157">
        <v>31</v>
      </c>
      <c r="E47" s="158" t="s">
        <v>2091</v>
      </c>
      <c r="H47" s="160">
        <f t="shared" si="4"/>
        <v>0</v>
      </c>
      <c r="L47" s="160">
        <f t="shared" si="5"/>
        <v>0</v>
      </c>
      <c r="M47" s="163">
        <f t="shared" si="6"/>
        <v>0</v>
      </c>
      <c r="N47" s="164">
        <f t="shared" si="7"/>
        <v>0</v>
      </c>
    </row>
    <row r="48" spans="1:14" ht="27.6" hidden="1">
      <c r="A48" s="154" t="s">
        <v>2087</v>
      </c>
      <c r="B48" s="82"/>
      <c r="C48" s="206" t="s">
        <v>2110</v>
      </c>
      <c r="D48" s="210" t="s">
        <v>2116</v>
      </c>
      <c r="E48" s="158"/>
      <c r="N48" s="164"/>
    </row>
    <row r="49" spans="1:14">
      <c r="A49" s="154"/>
      <c r="B49" s="82"/>
      <c r="C49" s="206" t="s">
        <v>2117</v>
      </c>
      <c r="D49" s="157"/>
      <c r="E49" s="158"/>
      <c r="H49" s="160">
        <f t="shared" si="4"/>
        <v>0</v>
      </c>
      <c r="L49" s="160">
        <f t="shared" si="5"/>
        <v>0</v>
      </c>
      <c r="M49" s="163">
        <f t="shared" si="6"/>
        <v>0</v>
      </c>
      <c r="N49" s="164">
        <f t="shared" si="7"/>
        <v>0</v>
      </c>
    </row>
    <row r="50" spans="1:14">
      <c r="A50" s="154" t="s">
        <v>2087</v>
      </c>
      <c r="B50" s="82"/>
      <c r="C50" s="212" t="s">
        <v>2111</v>
      </c>
      <c r="D50" s="157">
        <v>3</v>
      </c>
      <c r="E50" s="158" t="s">
        <v>2098</v>
      </c>
      <c r="H50" s="160">
        <f t="shared" si="4"/>
        <v>0</v>
      </c>
      <c r="L50" s="160">
        <f t="shared" si="5"/>
        <v>0</v>
      </c>
      <c r="M50" s="163">
        <f t="shared" si="6"/>
        <v>0</v>
      </c>
      <c r="N50" s="164">
        <f t="shared" si="7"/>
        <v>0</v>
      </c>
    </row>
    <row r="51" spans="1:14">
      <c r="A51" s="154" t="s">
        <v>2087</v>
      </c>
      <c r="B51" s="82"/>
      <c r="C51" s="212" t="s">
        <v>2118</v>
      </c>
      <c r="D51" s="157">
        <v>7</v>
      </c>
      <c r="E51" s="158" t="s">
        <v>2098</v>
      </c>
      <c r="H51" s="160">
        <f t="shared" si="4"/>
        <v>0</v>
      </c>
      <c r="L51" s="160">
        <f t="shared" si="5"/>
        <v>0</v>
      </c>
      <c r="M51" s="163">
        <f t="shared" si="6"/>
        <v>0</v>
      </c>
      <c r="N51" s="164">
        <f t="shared" si="7"/>
        <v>0</v>
      </c>
    </row>
    <row r="52" spans="1:14">
      <c r="A52" s="154"/>
      <c r="B52" s="82"/>
      <c r="C52" s="212"/>
      <c r="D52" s="157"/>
      <c r="E52" s="158"/>
      <c r="N52" s="164"/>
    </row>
    <row r="53" spans="1:14" ht="27.6">
      <c r="A53" s="154" t="s">
        <v>2087</v>
      </c>
      <c r="B53" s="82"/>
      <c r="C53" s="206" t="s">
        <v>2119</v>
      </c>
      <c r="D53" s="157">
        <v>1</v>
      </c>
      <c r="E53" s="158" t="s">
        <v>2088</v>
      </c>
      <c r="H53" s="160">
        <f t="shared" si="4"/>
        <v>0</v>
      </c>
      <c r="L53" s="160">
        <f t="shared" si="5"/>
        <v>0</v>
      </c>
      <c r="M53" s="163">
        <f t="shared" si="6"/>
        <v>0</v>
      </c>
      <c r="N53" s="164">
        <f t="shared" si="7"/>
        <v>0</v>
      </c>
    </row>
    <row r="54" spans="1:14" ht="27.6">
      <c r="A54" s="154" t="s">
        <v>2087</v>
      </c>
      <c r="B54" s="82"/>
      <c r="C54" s="206" t="s">
        <v>2120</v>
      </c>
      <c r="D54" s="157">
        <v>118</v>
      </c>
      <c r="E54" s="158" t="s">
        <v>2091</v>
      </c>
      <c r="H54" s="160">
        <f t="shared" si="4"/>
        <v>0</v>
      </c>
      <c r="L54" s="160">
        <f t="shared" si="5"/>
        <v>0</v>
      </c>
      <c r="M54" s="163">
        <f t="shared" si="6"/>
        <v>0</v>
      </c>
      <c r="N54" s="164">
        <f t="shared" si="7"/>
        <v>0</v>
      </c>
    </row>
    <row r="55" spans="1:14">
      <c r="A55" s="154"/>
      <c r="B55" s="82"/>
      <c r="C55" s="206" t="s">
        <v>2121</v>
      </c>
      <c r="D55" s="157"/>
      <c r="E55" s="158"/>
      <c r="H55" s="160">
        <f t="shared" si="4"/>
        <v>0</v>
      </c>
      <c r="L55" s="160">
        <f t="shared" si="5"/>
        <v>0</v>
      </c>
      <c r="M55" s="163">
        <f t="shared" si="6"/>
        <v>0</v>
      </c>
      <c r="N55" s="164">
        <f t="shared" si="7"/>
        <v>0</v>
      </c>
    </row>
    <row r="56" spans="1:14">
      <c r="A56" s="154" t="s">
        <v>2087</v>
      </c>
      <c r="B56" s="82"/>
      <c r="C56" s="206" t="s">
        <v>2122</v>
      </c>
      <c r="D56" s="157">
        <v>1</v>
      </c>
      <c r="E56" s="158" t="s">
        <v>2088</v>
      </c>
      <c r="H56" s="160">
        <f t="shared" si="4"/>
        <v>0</v>
      </c>
      <c r="L56" s="160">
        <f t="shared" si="5"/>
        <v>0</v>
      </c>
      <c r="M56" s="163">
        <f t="shared" si="6"/>
        <v>0</v>
      </c>
      <c r="N56" s="164">
        <f t="shared" si="7"/>
        <v>0</v>
      </c>
    </row>
    <row r="57" spans="1:14">
      <c r="A57" s="154"/>
      <c r="B57" s="82"/>
      <c r="C57" s="206"/>
      <c r="D57" s="157"/>
      <c r="E57" s="158"/>
      <c r="N57" s="164"/>
    </row>
    <row r="58" spans="1:14">
      <c r="A58" s="154"/>
      <c r="B58" s="82"/>
      <c r="C58" s="206" t="s">
        <v>2123</v>
      </c>
      <c r="D58" s="157"/>
      <c r="E58" s="158"/>
      <c r="H58" s="160">
        <f t="shared" si="4"/>
        <v>0</v>
      </c>
      <c r="L58" s="160">
        <f t="shared" si="5"/>
        <v>0</v>
      </c>
      <c r="M58" s="163">
        <f t="shared" si="6"/>
        <v>0</v>
      </c>
      <c r="N58" s="164">
        <f t="shared" si="7"/>
        <v>0</v>
      </c>
    </row>
    <row r="59" spans="1:14">
      <c r="A59" s="154" t="s">
        <v>2087</v>
      </c>
      <c r="B59" s="82"/>
      <c r="C59" s="212" t="s">
        <v>2129</v>
      </c>
      <c r="D59" s="157">
        <v>1</v>
      </c>
      <c r="E59" s="158" t="s">
        <v>2098</v>
      </c>
      <c r="H59" s="160">
        <f t="shared" ref="H59" si="8">F59*G59</f>
        <v>0</v>
      </c>
      <c r="L59" s="160">
        <f t="shared" ref="L59" si="9">K59*(SUM(H59:J59))</f>
        <v>0</v>
      </c>
      <c r="M59" s="163">
        <f t="shared" ref="M59" si="10">H59+I59+J59+L59</f>
        <v>0</v>
      </c>
      <c r="N59" s="164">
        <f t="shared" ref="N59" si="11">D59*M59</f>
        <v>0</v>
      </c>
    </row>
    <row r="60" spans="1:14">
      <c r="A60" s="154" t="s">
        <v>2087</v>
      </c>
      <c r="B60" s="82"/>
      <c r="C60" s="212" t="s">
        <v>2103</v>
      </c>
      <c r="D60" s="157">
        <v>5</v>
      </c>
      <c r="E60" s="158" t="s">
        <v>2098</v>
      </c>
      <c r="H60" s="160">
        <f t="shared" ref="H60:H63" si="12">F60*G60</f>
        <v>0</v>
      </c>
      <c r="L60" s="160">
        <f t="shared" ref="L60:L63" si="13">K60*(SUM(H60:J60))</f>
        <v>0</v>
      </c>
      <c r="M60" s="163">
        <f t="shared" ref="M60:M63" si="14">H60+I60+J60+L60</f>
        <v>0</v>
      </c>
      <c r="N60" s="164">
        <f t="shared" ref="N60:N63" si="15">D60*M60</f>
        <v>0</v>
      </c>
    </row>
    <row r="61" spans="1:14" ht="27.6">
      <c r="A61" s="154" t="s">
        <v>2087</v>
      </c>
      <c r="B61" s="82"/>
      <c r="C61" s="206" t="s">
        <v>2834</v>
      </c>
      <c r="D61" s="157">
        <v>1</v>
      </c>
      <c r="E61" s="158" t="s">
        <v>2088</v>
      </c>
      <c r="H61" s="160">
        <f t="shared" si="12"/>
        <v>0</v>
      </c>
      <c r="L61" s="160">
        <f t="shared" si="13"/>
        <v>0</v>
      </c>
      <c r="M61" s="163">
        <f t="shared" si="14"/>
        <v>0</v>
      </c>
      <c r="N61" s="164">
        <f t="shared" si="15"/>
        <v>0</v>
      </c>
    </row>
    <row r="62" spans="1:14">
      <c r="A62" s="154" t="s">
        <v>2087</v>
      </c>
      <c r="B62" s="82"/>
      <c r="C62" s="206" t="s">
        <v>2124</v>
      </c>
      <c r="D62" s="157">
        <v>1</v>
      </c>
      <c r="E62" s="158" t="s">
        <v>2088</v>
      </c>
      <c r="H62" s="160">
        <f t="shared" si="12"/>
        <v>0</v>
      </c>
      <c r="L62" s="160">
        <f t="shared" si="13"/>
        <v>0</v>
      </c>
      <c r="M62" s="163">
        <f t="shared" si="14"/>
        <v>0</v>
      </c>
      <c r="N62" s="164">
        <f t="shared" si="15"/>
        <v>0</v>
      </c>
    </row>
    <row r="63" spans="1:14" ht="27.6">
      <c r="A63" s="154" t="s">
        <v>2087</v>
      </c>
      <c r="B63" s="82"/>
      <c r="C63" s="206" t="s">
        <v>2125</v>
      </c>
      <c r="D63" s="157">
        <v>1</v>
      </c>
      <c r="E63" s="158" t="s">
        <v>2088</v>
      </c>
      <c r="H63" s="160">
        <f t="shared" si="12"/>
        <v>0</v>
      </c>
      <c r="L63" s="160">
        <f t="shared" si="13"/>
        <v>0</v>
      </c>
      <c r="M63" s="163">
        <f t="shared" si="14"/>
        <v>0</v>
      </c>
      <c r="N63" s="164">
        <f t="shared" si="15"/>
        <v>0</v>
      </c>
    </row>
    <row r="64" spans="1:14" hidden="1">
      <c r="A64" s="154" t="s">
        <v>2087</v>
      </c>
      <c r="B64" s="82"/>
      <c r="C64" s="206" t="s">
        <v>2126</v>
      </c>
      <c r="D64" s="210" t="s">
        <v>2128</v>
      </c>
      <c r="E64" s="158"/>
      <c r="N64" s="164"/>
    </row>
    <row r="65" spans="1:14">
      <c r="A65" s="154"/>
      <c r="B65" s="82"/>
      <c r="C65" s="155"/>
      <c r="D65" s="157"/>
      <c r="E65" s="158"/>
      <c r="H65" s="160">
        <f t="shared" si="4"/>
        <v>0</v>
      </c>
      <c r="L65" s="160">
        <f t="shared" si="5"/>
        <v>0</v>
      </c>
      <c r="M65" s="163">
        <f t="shared" si="6"/>
        <v>0</v>
      </c>
      <c r="N65" s="164">
        <f t="shared" si="7"/>
        <v>0</v>
      </c>
    </row>
    <row r="66" spans="1:14">
      <c r="C66" s="169" t="s">
        <v>461</v>
      </c>
      <c r="D66" s="271"/>
      <c r="E66" s="272"/>
      <c r="F66" s="272"/>
      <c r="G66" s="272"/>
      <c r="H66" s="272"/>
      <c r="I66" s="272"/>
      <c r="J66" s="272"/>
      <c r="K66" s="272"/>
      <c r="L66" s="272"/>
      <c r="M66" s="273"/>
      <c r="N66" s="170">
        <f>SUM(N16:N65)</f>
        <v>0</v>
      </c>
    </row>
    <row r="67" spans="1:14">
      <c r="A67" s="154"/>
      <c r="B67" s="82"/>
      <c r="C67" s="155"/>
      <c r="D67" s="157"/>
      <c r="E67" s="158"/>
      <c r="N67" s="164"/>
    </row>
    <row r="68" spans="1:14">
      <c r="A68" s="154">
        <v>1</v>
      </c>
      <c r="B68" s="82"/>
      <c r="C68" s="156" t="s">
        <v>18</v>
      </c>
      <c r="D68" s="157"/>
      <c r="E68" s="158"/>
      <c r="N68" s="164"/>
    </row>
    <row r="69" spans="1:14">
      <c r="A69" s="154"/>
      <c r="B69" s="82"/>
      <c r="C69" s="155"/>
      <c r="D69" s="157"/>
      <c r="E69" s="158"/>
      <c r="N69" s="164"/>
    </row>
    <row r="70" spans="1:14">
      <c r="A70" s="154" t="s">
        <v>583</v>
      </c>
      <c r="B70" s="82"/>
      <c r="C70" s="207" t="s">
        <v>2150</v>
      </c>
      <c r="D70" s="157" t="s">
        <v>2089</v>
      </c>
      <c r="E70" s="158" t="s">
        <v>2089</v>
      </c>
      <c r="N70" s="164"/>
    </row>
    <row r="71" spans="1:14">
      <c r="A71" s="154"/>
      <c r="B71" s="82"/>
      <c r="C71" s="155"/>
      <c r="D71" s="157"/>
      <c r="E71" s="158"/>
      <c r="N71" s="164"/>
    </row>
    <row r="72" spans="1:14">
      <c r="A72" s="154" t="s">
        <v>591</v>
      </c>
      <c r="B72" s="82"/>
      <c r="C72" s="207" t="s">
        <v>2130</v>
      </c>
      <c r="H72" s="160">
        <f t="shared" ref="H72:H126" si="16">F72*G72</f>
        <v>0</v>
      </c>
      <c r="L72" s="160">
        <f t="shared" ref="L72:L126" si="17">K72*(SUM(H72:J72))</f>
        <v>0</v>
      </c>
      <c r="M72" s="163">
        <f t="shared" ref="M72:M126" si="18">H72+I72+J72+L72</f>
        <v>0</v>
      </c>
      <c r="N72" s="164">
        <f t="shared" ref="N72:N126" si="19">D72*M72</f>
        <v>0</v>
      </c>
    </row>
    <row r="73" spans="1:14">
      <c r="A73" s="154" t="s">
        <v>2087</v>
      </c>
      <c r="B73" s="82"/>
      <c r="C73" s="206" t="s">
        <v>2131</v>
      </c>
      <c r="D73" s="157">
        <v>1</v>
      </c>
      <c r="E73" s="158" t="s">
        <v>2088</v>
      </c>
      <c r="H73" s="160">
        <f t="shared" si="16"/>
        <v>0</v>
      </c>
      <c r="L73" s="160">
        <f t="shared" si="17"/>
        <v>0</v>
      </c>
      <c r="M73" s="163">
        <f t="shared" si="18"/>
        <v>0</v>
      </c>
      <c r="N73" s="164">
        <f t="shared" si="19"/>
        <v>0</v>
      </c>
    </row>
    <row r="74" spans="1:14" ht="27.6">
      <c r="A74" s="154" t="s">
        <v>2087</v>
      </c>
      <c r="B74" s="82"/>
      <c r="C74" s="206" t="s">
        <v>2132</v>
      </c>
      <c r="D74" s="157">
        <v>1</v>
      </c>
      <c r="E74" s="158" t="s">
        <v>2088</v>
      </c>
      <c r="H74" s="160">
        <f t="shared" si="16"/>
        <v>0</v>
      </c>
      <c r="L74" s="160">
        <f t="shared" si="17"/>
        <v>0</v>
      </c>
      <c r="M74" s="163">
        <f t="shared" si="18"/>
        <v>0</v>
      </c>
      <c r="N74" s="164">
        <f t="shared" si="19"/>
        <v>0</v>
      </c>
    </row>
    <row r="75" spans="1:14" ht="27.6">
      <c r="A75" s="154" t="s">
        <v>2087</v>
      </c>
      <c r="B75" s="82"/>
      <c r="C75" s="206" t="s">
        <v>2133</v>
      </c>
      <c r="D75" s="157">
        <v>1</v>
      </c>
      <c r="E75" s="158" t="s">
        <v>2088</v>
      </c>
      <c r="H75" s="160">
        <f t="shared" si="16"/>
        <v>0</v>
      </c>
      <c r="L75" s="160">
        <f t="shared" si="17"/>
        <v>0</v>
      </c>
      <c r="M75" s="163">
        <f t="shared" si="18"/>
        <v>0</v>
      </c>
      <c r="N75" s="164">
        <f t="shared" si="19"/>
        <v>0</v>
      </c>
    </row>
    <row r="76" spans="1:14">
      <c r="A76" s="154" t="s">
        <v>2087</v>
      </c>
      <c r="B76" s="82"/>
      <c r="C76" s="206" t="s">
        <v>2134</v>
      </c>
      <c r="D76" s="157">
        <v>40</v>
      </c>
      <c r="E76" s="158" t="s">
        <v>2091</v>
      </c>
      <c r="H76" s="160">
        <f t="shared" si="16"/>
        <v>0</v>
      </c>
      <c r="L76" s="160">
        <f t="shared" si="17"/>
        <v>0</v>
      </c>
      <c r="M76" s="163">
        <f t="shared" si="18"/>
        <v>0</v>
      </c>
      <c r="N76" s="164">
        <f t="shared" si="19"/>
        <v>0</v>
      </c>
    </row>
    <row r="77" spans="1:14">
      <c r="A77" s="154" t="s">
        <v>2087</v>
      </c>
      <c r="B77" s="82"/>
      <c r="C77" s="206" t="s">
        <v>2135</v>
      </c>
      <c r="D77" s="157">
        <v>26</v>
      </c>
      <c r="E77" s="158" t="s">
        <v>2098</v>
      </c>
      <c r="H77" s="160">
        <f t="shared" si="16"/>
        <v>0</v>
      </c>
      <c r="L77" s="160">
        <f t="shared" si="17"/>
        <v>0</v>
      </c>
      <c r="M77" s="163">
        <f t="shared" si="18"/>
        <v>0</v>
      </c>
      <c r="N77" s="164">
        <f t="shared" si="19"/>
        <v>0</v>
      </c>
    </row>
    <row r="78" spans="1:14">
      <c r="A78" s="154"/>
      <c r="B78" s="82"/>
      <c r="C78" s="206" t="s">
        <v>2136</v>
      </c>
      <c r="D78" s="157"/>
      <c r="E78" s="158"/>
      <c r="H78" s="160">
        <f t="shared" si="16"/>
        <v>0</v>
      </c>
      <c r="L78" s="160">
        <f t="shared" si="17"/>
        <v>0</v>
      </c>
      <c r="M78" s="163">
        <f t="shared" si="18"/>
        <v>0</v>
      </c>
      <c r="N78" s="164">
        <f t="shared" si="19"/>
        <v>0</v>
      </c>
    </row>
    <row r="79" spans="1:14">
      <c r="A79" s="154" t="s">
        <v>2087</v>
      </c>
      <c r="B79" s="82"/>
      <c r="C79" s="212" t="s">
        <v>2118</v>
      </c>
      <c r="D79" s="157">
        <v>20</v>
      </c>
      <c r="E79" s="158" t="s">
        <v>2098</v>
      </c>
      <c r="H79" s="160">
        <f t="shared" si="16"/>
        <v>0</v>
      </c>
      <c r="L79" s="160">
        <f t="shared" si="17"/>
        <v>0</v>
      </c>
      <c r="M79" s="163">
        <f t="shared" si="18"/>
        <v>0</v>
      </c>
      <c r="N79" s="164">
        <f t="shared" si="19"/>
        <v>0</v>
      </c>
    </row>
    <row r="80" spans="1:14">
      <c r="A80" s="154" t="s">
        <v>2087</v>
      </c>
      <c r="B80" s="82"/>
      <c r="C80" s="212" t="s">
        <v>2137</v>
      </c>
      <c r="D80" s="157">
        <v>6</v>
      </c>
      <c r="E80" s="158" t="s">
        <v>2098</v>
      </c>
      <c r="H80" s="160">
        <f t="shared" si="16"/>
        <v>0</v>
      </c>
      <c r="L80" s="160">
        <f t="shared" si="17"/>
        <v>0</v>
      </c>
      <c r="M80" s="163">
        <f t="shared" si="18"/>
        <v>0</v>
      </c>
      <c r="N80" s="164">
        <f t="shared" si="19"/>
        <v>0</v>
      </c>
    </row>
    <row r="81" spans="1:14">
      <c r="A81" s="154" t="s">
        <v>2087</v>
      </c>
      <c r="B81" s="82"/>
      <c r="C81" s="206" t="s">
        <v>2138</v>
      </c>
      <c r="D81" s="157">
        <v>26</v>
      </c>
      <c r="E81" s="158" t="s">
        <v>2098</v>
      </c>
      <c r="H81" s="160">
        <f t="shared" si="16"/>
        <v>0</v>
      </c>
      <c r="L81" s="160">
        <f t="shared" si="17"/>
        <v>0</v>
      </c>
      <c r="M81" s="163">
        <f t="shared" si="18"/>
        <v>0</v>
      </c>
      <c r="N81" s="164">
        <f t="shared" si="19"/>
        <v>0</v>
      </c>
    </row>
    <row r="82" spans="1:14">
      <c r="A82" s="154" t="s">
        <v>2087</v>
      </c>
      <c r="B82" s="82"/>
      <c r="C82" s="206" t="s">
        <v>2139</v>
      </c>
      <c r="D82" s="157">
        <v>1</v>
      </c>
      <c r="E82" s="158" t="s">
        <v>2088</v>
      </c>
      <c r="H82" s="160">
        <f t="shared" si="16"/>
        <v>0</v>
      </c>
      <c r="L82" s="160">
        <f t="shared" si="17"/>
        <v>0</v>
      </c>
      <c r="M82" s="163">
        <f t="shared" si="18"/>
        <v>0</v>
      </c>
      <c r="N82" s="164">
        <f t="shared" si="19"/>
        <v>0</v>
      </c>
    </row>
    <row r="83" spans="1:14">
      <c r="A83" s="154"/>
      <c r="B83" s="82"/>
      <c r="C83" s="155"/>
      <c r="D83" s="157"/>
      <c r="E83" s="158"/>
      <c r="H83" s="160">
        <f t="shared" si="16"/>
        <v>0</v>
      </c>
      <c r="L83" s="160">
        <f t="shared" si="17"/>
        <v>0</v>
      </c>
      <c r="M83" s="163">
        <f t="shared" si="18"/>
        <v>0</v>
      </c>
      <c r="N83" s="164">
        <f t="shared" si="19"/>
        <v>0</v>
      </c>
    </row>
    <row r="84" spans="1:14">
      <c r="A84" s="154" t="s">
        <v>621</v>
      </c>
      <c r="B84" s="82"/>
      <c r="C84" s="207" t="s">
        <v>2140</v>
      </c>
      <c r="D84" s="157"/>
      <c r="E84" s="158"/>
      <c r="H84" s="160">
        <f t="shared" si="16"/>
        <v>0</v>
      </c>
      <c r="L84" s="160">
        <f t="shared" si="17"/>
        <v>0</v>
      </c>
      <c r="M84" s="163">
        <f t="shared" si="18"/>
        <v>0</v>
      </c>
      <c r="N84" s="164">
        <f t="shared" si="19"/>
        <v>0</v>
      </c>
    </row>
    <row r="85" spans="1:14">
      <c r="A85" s="154"/>
      <c r="B85" s="82"/>
      <c r="C85" s="206" t="s">
        <v>2141</v>
      </c>
      <c r="D85" s="157"/>
      <c r="E85" s="158"/>
      <c r="H85" s="160">
        <f t="shared" si="16"/>
        <v>0</v>
      </c>
      <c r="L85" s="160">
        <f t="shared" si="17"/>
        <v>0</v>
      </c>
      <c r="M85" s="163">
        <f t="shared" si="18"/>
        <v>0</v>
      </c>
      <c r="N85" s="164">
        <f t="shared" si="19"/>
        <v>0</v>
      </c>
    </row>
    <row r="86" spans="1:14">
      <c r="A86" s="154" t="s">
        <v>2087</v>
      </c>
      <c r="B86" s="82"/>
      <c r="C86" s="212" t="s">
        <v>2142</v>
      </c>
      <c r="D86" s="157">
        <v>57</v>
      </c>
      <c r="E86" s="158" t="s">
        <v>2091</v>
      </c>
      <c r="H86" s="160">
        <f t="shared" si="16"/>
        <v>0</v>
      </c>
      <c r="L86" s="160">
        <f t="shared" si="17"/>
        <v>0</v>
      </c>
      <c r="M86" s="163">
        <f t="shared" si="18"/>
        <v>0</v>
      </c>
      <c r="N86" s="164">
        <f t="shared" si="19"/>
        <v>0</v>
      </c>
    </row>
    <row r="87" spans="1:14">
      <c r="A87" s="154" t="s">
        <v>2087</v>
      </c>
      <c r="B87" s="82"/>
      <c r="C87" s="212" t="s">
        <v>2143</v>
      </c>
      <c r="D87" s="157">
        <v>57</v>
      </c>
      <c r="E87" s="158" t="s">
        <v>2091</v>
      </c>
      <c r="H87" s="160">
        <f t="shared" si="16"/>
        <v>0</v>
      </c>
      <c r="L87" s="160">
        <f t="shared" si="17"/>
        <v>0</v>
      </c>
      <c r="M87" s="163">
        <f t="shared" si="18"/>
        <v>0</v>
      </c>
      <c r="N87" s="164">
        <f t="shared" si="19"/>
        <v>0</v>
      </c>
    </row>
    <row r="88" spans="1:14" ht="27.6">
      <c r="A88" s="154" t="s">
        <v>2087</v>
      </c>
      <c r="B88" s="82"/>
      <c r="C88" s="212" t="s">
        <v>2144</v>
      </c>
      <c r="D88" s="157">
        <v>57</v>
      </c>
      <c r="E88" s="158" t="s">
        <v>2091</v>
      </c>
      <c r="H88" s="160">
        <f t="shared" si="16"/>
        <v>0</v>
      </c>
      <c r="L88" s="160">
        <f t="shared" si="17"/>
        <v>0</v>
      </c>
      <c r="M88" s="163">
        <f t="shared" si="18"/>
        <v>0</v>
      </c>
      <c r="N88" s="164">
        <f t="shared" si="19"/>
        <v>0</v>
      </c>
    </row>
    <row r="89" spans="1:14">
      <c r="A89" s="154" t="s">
        <v>2087</v>
      </c>
      <c r="B89" s="82"/>
      <c r="C89" s="212" t="s">
        <v>2145</v>
      </c>
      <c r="D89" s="157">
        <v>1</v>
      </c>
      <c r="E89" s="158" t="s">
        <v>2088</v>
      </c>
      <c r="H89" s="160">
        <f t="shared" si="16"/>
        <v>0</v>
      </c>
      <c r="L89" s="160">
        <f t="shared" si="17"/>
        <v>0</v>
      </c>
      <c r="M89" s="163">
        <f t="shared" si="18"/>
        <v>0</v>
      </c>
      <c r="N89" s="164">
        <f t="shared" si="19"/>
        <v>0</v>
      </c>
    </row>
    <row r="90" spans="1:14">
      <c r="A90" s="154" t="s">
        <v>2087</v>
      </c>
      <c r="B90" s="82"/>
      <c r="C90" s="212" t="s">
        <v>2146</v>
      </c>
      <c r="D90" s="210" t="s">
        <v>2147</v>
      </c>
      <c r="E90" s="158"/>
      <c r="N90" s="164"/>
    </row>
    <row r="91" spans="1:14">
      <c r="A91" s="154"/>
      <c r="B91" s="82"/>
      <c r="C91" s="155"/>
      <c r="D91" s="157"/>
      <c r="E91" s="158"/>
      <c r="H91" s="160">
        <f t="shared" si="16"/>
        <v>0</v>
      </c>
      <c r="L91" s="160">
        <f t="shared" si="17"/>
        <v>0</v>
      </c>
      <c r="M91" s="163">
        <f t="shared" si="18"/>
        <v>0</v>
      </c>
      <c r="N91" s="164">
        <f t="shared" si="19"/>
        <v>0</v>
      </c>
    </row>
    <row r="92" spans="1:14">
      <c r="A92" s="154"/>
      <c r="B92" s="82"/>
      <c r="C92" s="206" t="s">
        <v>2148</v>
      </c>
      <c r="D92" s="157"/>
      <c r="E92" s="158"/>
      <c r="H92" s="160">
        <f t="shared" si="16"/>
        <v>0</v>
      </c>
      <c r="L92" s="160">
        <f t="shared" si="17"/>
        <v>0</v>
      </c>
      <c r="M92" s="163">
        <f t="shared" si="18"/>
        <v>0</v>
      </c>
      <c r="N92" s="164">
        <f t="shared" si="19"/>
        <v>0</v>
      </c>
    </row>
    <row r="93" spans="1:14" ht="27.6">
      <c r="A93" s="154" t="s">
        <v>2087</v>
      </c>
      <c r="B93" s="82"/>
      <c r="C93" s="212" t="s">
        <v>2144</v>
      </c>
      <c r="D93" s="157">
        <v>37</v>
      </c>
      <c r="E93" s="158" t="s">
        <v>2091</v>
      </c>
      <c r="H93" s="160">
        <f t="shared" si="16"/>
        <v>0</v>
      </c>
      <c r="L93" s="160">
        <f t="shared" si="17"/>
        <v>0</v>
      </c>
      <c r="M93" s="163">
        <f t="shared" si="18"/>
        <v>0</v>
      </c>
      <c r="N93" s="164">
        <f t="shared" si="19"/>
        <v>0</v>
      </c>
    </row>
    <row r="94" spans="1:14" ht="27.6">
      <c r="A94" s="154" t="s">
        <v>2087</v>
      </c>
      <c r="B94" s="82"/>
      <c r="C94" s="212" t="s">
        <v>2149</v>
      </c>
      <c r="D94" s="157">
        <v>37</v>
      </c>
      <c r="E94" s="158" t="s">
        <v>2091</v>
      </c>
      <c r="H94" s="160">
        <f t="shared" si="16"/>
        <v>0</v>
      </c>
      <c r="L94" s="160">
        <f t="shared" si="17"/>
        <v>0</v>
      </c>
      <c r="M94" s="163">
        <f t="shared" si="18"/>
        <v>0</v>
      </c>
      <c r="N94" s="164">
        <f t="shared" si="19"/>
        <v>0</v>
      </c>
    </row>
    <row r="95" spans="1:14">
      <c r="A95" s="154" t="s">
        <v>2087</v>
      </c>
      <c r="B95" s="82"/>
      <c r="C95" s="211" t="s">
        <v>2146</v>
      </c>
      <c r="D95" s="210" t="s">
        <v>2147</v>
      </c>
      <c r="E95" s="158"/>
      <c r="N95" s="164"/>
    </row>
    <row r="96" spans="1:14">
      <c r="A96" s="154"/>
      <c r="B96" s="82"/>
      <c r="C96" s="211"/>
      <c r="D96" s="210"/>
      <c r="E96" s="158"/>
      <c r="N96" s="164"/>
    </row>
    <row r="97" spans="1:14" ht="27.6">
      <c r="A97" s="154"/>
      <c r="B97" s="82"/>
      <c r="C97" s="206" t="s">
        <v>2151</v>
      </c>
      <c r="D97" s="157"/>
      <c r="E97" s="158"/>
      <c r="H97" s="160">
        <f t="shared" ref="H97:H101" si="20">F97*G97</f>
        <v>0</v>
      </c>
      <c r="L97" s="160">
        <f t="shared" ref="L97:L101" si="21">K97*(SUM(H97:J97))</f>
        <v>0</v>
      </c>
      <c r="M97" s="163">
        <f t="shared" ref="M97:M101" si="22">H97+I97+J97+L97</f>
        <v>0</v>
      </c>
      <c r="N97" s="164">
        <f t="shared" ref="N97:N101" si="23">D97*M97</f>
        <v>0</v>
      </c>
    </row>
    <row r="98" spans="1:14">
      <c r="A98" s="154" t="s">
        <v>2087</v>
      </c>
      <c r="B98" s="82"/>
      <c r="C98" s="212" t="s">
        <v>2152</v>
      </c>
      <c r="D98" s="157">
        <v>182</v>
      </c>
      <c r="E98" s="158" t="s">
        <v>2091</v>
      </c>
      <c r="H98" s="160">
        <f t="shared" si="20"/>
        <v>0</v>
      </c>
      <c r="L98" s="160">
        <f t="shared" si="21"/>
        <v>0</v>
      </c>
      <c r="M98" s="163">
        <f t="shared" si="22"/>
        <v>0</v>
      </c>
      <c r="N98" s="164">
        <f t="shared" si="23"/>
        <v>0</v>
      </c>
    </row>
    <row r="99" spans="1:14">
      <c r="A99" s="154" t="s">
        <v>2087</v>
      </c>
      <c r="B99" s="82"/>
      <c r="C99" s="212" t="s">
        <v>2153</v>
      </c>
      <c r="D99" s="157">
        <v>112</v>
      </c>
      <c r="E99" s="158" t="s">
        <v>2091</v>
      </c>
      <c r="H99" s="160">
        <f t="shared" si="20"/>
        <v>0</v>
      </c>
      <c r="L99" s="160">
        <f t="shared" si="21"/>
        <v>0</v>
      </c>
      <c r="M99" s="163">
        <f t="shared" si="22"/>
        <v>0</v>
      </c>
      <c r="N99" s="164">
        <f t="shared" si="23"/>
        <v>0</v>
      </c>
    </row>
    <row r="100" spans="1:14">
      <c r="A100" s="154" t="s">
        <v>2087</v>
      </c>
      <c r="B100" s="82"/>
      <c r="C100" s="212" t="s">
        <v>2154</v>
      </c>
      <c r="D100" s="157">
        <v>65</v>
      </c>
      <c r="E100" s="158" t="s">
        <v>138</v>
      </c>
      <c r="H100" s="160">
        <f t="shared" si="20"/>
        <v>0</v>
      </c>
      <c r="L100" s="160">
        <f t="shared" si="21"/>
        <v>0</v>
      </c>
      <c r="M100" s="163">
        <f t="shared" si="22"/>
        <v>0</v>
      </c>
      <c r="N100" s="164">
        <f t="shared" si="23"/>
        <v>0</v>
      </c>
    </row>
    <row r="101" spans="1:14">
      <c r="A101" s="154" t="s">
        <v>2087</v>
      </c>
      <c r="B101" s="82"/>
      <c r="C101" s="212" t="s">
        <v>2155</v>
      </c>
      <c r="D101" s="157">
        <v>1</v>
      </c>
      <c r="E101" s="158" t="s">
        <v>2088</v>
      </c>
      <c r="H101" s="160">
        <f t="shared" si="20"/>
        <v>0</v>
      </c>
      <c r="L101" s="160">
        <f t="shared" si="21"/>
        <v>0</v>
      </c>
      <c r="M101" s="163">
        <f t="shared" si="22"/>
        <v>0</v>
      </c>
      <c r="N101" s="164">
        <f t="shared" si="23"/>
        <v>0</v>
      </c>
    </row>
    <row r="102" spans="1:14">
      <c r="A102" s="154"/>
      <c r="B102" s="82"/>
      <c r="C102" s="211"/>
      <c r="D102" s="210"/>
      <c r="E102" s="158"/>
      <c r="N102" s="164"/>
    </row>
    <row r="103" spans="1:14">
      <c r="A103" s="154"/>
      <c r="B103" s="82"/>
      <c r="C103" s="206" t="s">
        <v>2156</v>
      </c>
      <c r="D103" s="157"/>
      <c r="E103" s="158"/>
      <c r="H103" s="160">
        <f t="shared" si="16"/>
        <v>0</v>
      </c>
      <c r="L103" s="160">
        <f t="shared" si="17"/>
        <v>0</v>
      </c>
      <c r="M103" s="163">
        <f t="shared" si="18"/>
        <v>0</v>
      </c>
      <c r="N103" s="164">
        <f t="shared" si="19"/>
        <v>0</v>
      </c>
    </row>
    <row r="104" spans="1:14">
      <c r="A104" s="154" t="s">
        <v>2087</v>
      </c>
      <c r="B104" s="82"/>
      <c r="C104" s="211" t="s">
        <v>2157</v>
      </c>
      <c r="D104" s="157">
        <v>182</v>
      </c>
      <c r="E104" s="158" t="s">
        <v>2091</v>
      </c>
      <c r="H104" s="160">
        <f t="shared" si="16"/>
        <v>0</v>
      </c>
      <c r="L104" s="160">
        <f t="shared" si="17"/>
        <v>0</v>
      </c>
      <c r="M104" s="163">
        <f t="shared" si="18"/>
        <v>0</v>
      </c>
      <c r="N104" s="164">
        <f t="shared" si="19"/>
        <v>0</v>
      </c>
    </row>
    <row r="105" spans="1:14">
      <c r="A105" s="154" t="s">
        <v>2087</v>
      </c>
      <c r="B105" s="82"/>
      <c r="C105" s="211" t="s">
        <v>2158</v>
      </c>
      <c r="D105" s="157">
        <v>112</v>
      </c>
      <c r="E105" s="158" t="s">
        <v>2091</v>
      </c>
      <c r="H105" s="160">
        <f t="shared" si="16"/>
        <v>0</v>
      </c>
      <c r="L105" s="160">
        <f t="shared" si="17"/>
        <v>0</v>
      </c>
      <c r="M105" s="163">
        <f t="shared" si="18"/>
        <v>0</v>
      </c>
      <c r="N105" s="164">
        <f t="shared" si="19"/>
        <v>0</v>
      </c>
    </row>
    <row r="106" spans="1:14">
      <c r="A106" s="154" t="s">
        <v>2087</v>
      </c>
      <c r="B106" s="82"/>
      <c r="C106" s="211" t="s">
        <v>2159</v>
      </c>
      <c r="D106" s="157">
        <v>65</v>
      </c>
      <c r="E106" s="158" t="s">
        <v>138</v>
      </c>
      <c r="H106" s="160">
        <f t="shared" si="16"/>
        <v>0</v>
      </c>
      <c r="L106" s="160">
        <f t="shared" si="17"/>
        <v>0</v>
      </c>
      <c r="M106" s="163">
        <f t="shared" si="18"/>
        <v>0</v>
      </c>
      <c r="N106" s="164">
        <f t="shared" si="19"/>
        <v>0</v>
      </c>
    </row>
    <row r="107" spans="1:14" ht="27.6">
      <c r="A107" s="154" t="s">
        <v>2087</v>
      </c>
      <c r="B107" s="82"/>
      <c r="C107" s="213" t="s">
        <v>2835</v>
      </c>
      <c r="D107" s="157">
        <v>1</v>
      </c>
      <c r="E107" s="158" t="s">
        <v>2088</v>
      </c>
      <c r="H107" s="160">
        <f t="shared" si="16"/>
        <v>0</v>
      </c>
      <c r="L107" s="160">
        <f t="shared" si="17"/>
        <v>0</v>
      </c>
      <c r="M107" s="163">
        <f t="shared" si="18"/>
        <v>0</v>
      </c>
      <c r="N107" s="164">
        <f t="shared" si="19"/>
        <v>0</v>
      </c>
    </row>
    <row r="108" spans="1:14">
      <c r="A108" s="154"/>
      <c r="B108" s="82"/>
      <c r="C108" s="213"/>
      <c r="D108" s="157"/>
      <c r="E108" s="158"/>
      <c r="N108" s="164"/>
    </row>
    <row r="109" spans="1:14">
      <c r="A109" s="154"/>
      <c r="B109" s="82"/>
      <c r="C109" s="213" t="s">
        <v>2160</v>
      </c>
      <c r="D109" s="157"/>
      <c r="E109" s="158"/>
      <c r="H109" s="160">
        <f t="shared" si="16"/>
        <v>0</v>
      </c>
      <c r="L109" s="160">
        <f t="shared" si="17"/>
        <v>0</v>
      </c>
      <c r="M109" s="163">
        <f t="shared" si="18"/>
        <v>0</v>
      </c>
      <c r="N109" s="164">
        <f t="shared" si="19"/>
        <v>0</v>
      </c>
    </row>
    <row r="110" spans="1:14">
      <c r="A110" s="154" t="s">
        <v>2087</v>
      </c>
      <c r="B110" s="82"/>
      <c r="C110" s="206" t="s">
        <v>2161</v>
      </c>
      <c r="D110" s="157">
        <v>1</v>
      </c>
      <c r="E110" s="158" t="s">
        <v>2088</v>
      </c>
      <c r="H110" s="160">
        <f>F110*G110</f>
        <v>0</v>
      </c>
      <c r="L110" s="160">
        <f>K110*(SUM(H110:J110))</f>
        <v>0</v>
      </c>
      <c r="M110" s="163">
        <f>H110+I110+J110+L110</f>
        <v>0</v>
      </c>
      <c r="N110" s="164">
        <f>D110*M110</f>
        <v>0</v>
      </c>
    </row>
    <row r="111" spans="1:14">
      <c r="A111" s="154"/>
      <c r="B111" s="82"/>
      <c r="C111" s="206" t="s">
        <v>2169</v>
      </c>
      <c r="D111" s="157"/>
      <c r="E111" s="158"/>
      <c r="H111" s="160">
        <f t="shared" ref="H111" si="24">F111*G111</f>
        <v>0</v>
      </c>
      <c r="L111" s="160">
        <f t="shared" ref="L111" si="25">K111*(SUM(H111:J111))</f>
        <v>0</v>
      </c>
      <c r="M111" s="163">
        <f t="shared" ref="M111" si="26">H111+I111+J111+L111</f>
        <v>0</v>
      </c>
      <c r="N111" s="164">
        <f t="shared" ref="N111" si="27">D111*M111</f>
        <v>0</v>
      </c>
    </row>
    <row r="112" spans="1:14">
      <c r="A112" s="154" t="s">
        <v>2087</v>
      </c>
      <c r="B112" s="82"/>
      <c r="C112" s="212" t="s">
        <v>2162</v>
      </c>
      <c r="D112" s="157">
        <v>23.5</v>
      </c>
      <c r="E112" s="158" t="s">
        <v>138</v>
      </c>
      <c r="H112" s="160">
        <f>F112*G112</f>
        <v>0</v>
      </c>
      <c r="L112" s="160">
        <f>K112*(SUM(H112:J112))</f>
        <v>0</v>
      </c>
      <c r="M112" s="163">
        <f>H112+I112+J112+L112</f>
        <v>0</v>
      </c>
      <c r="N112" s="164">
        <f>D112*M112</f>
        <v>0</v>
      </c>
    </row>
    <row r="113" spans="1:14">
      <c r="A113" s="154" t="s">
        <v>2087</v>
      </c>
      <c r="B113" s="82"/>
      <c r="C113" s="212" t="s">
        <v>2163</v>
      </c>
      <c r="D113" s="157">
        <v>18</v>
      </c>
      <c r="E113" s="158" t="s">
        <v>138</v>
      </c>
      <c r="H113" s="160">
        <f t="shared" ref="H113:H115" si="28">F113*G113</f>
        <v>0</v>
      </c>
      <c r="L113" s="160">
        <f t="shared" ref="L113:L115" si="29">K113*(SUM(H113:J113))</f>
        <v>0</v>
      </c>
      <c r="M113" s="163">
        <f t="shared" ref="M113:M115" si="30">H113+I113+J113+L113</f>
        <v>0</v>
      </c>
      <c r="N113" s="164">
        <f t="shared" ref="N113:N115" si="31">D113*M113</f>
        <v>0</v>
      </c>
    </row>
    <row r="114" spans="1:14">
      <c r="A114" s="154" t="s">
        <v>2087</v>
      </c>
      <c r="B114" s="82"/>
      <c r="C114" s="206" t="s">
        <v>2164</v>
      </c>
      <c r="D114" s="157">
        <v>5</v>
      </c>
      <c r="E114" s="158" t="s">
        <v>2098</v>
      </c>
      <c r="H114" s="160">
        <f t="shared" si="28"/>
        <v>0</v>
      </c>
      <c r="L114" s="160">
        <f t="shared" si="29"/>
        <v>0</v>
      </c>
      <c r="M114" s="163">
        <f t="shared" si="30"/>
        <v>0</v>
      </c>
      <c r="N114" s="164">
        <f t="shared" si="31"/>
        <v>0</v>
      </c>
    </row>
    <row r="115" spans="1:14">
      <c r="A115" s="154" t="s">
        <v>2087</v>
      </c>
      <c r="B115" s="82"/>
      <c r="C115" s="206" t="s">
        <v>2165</v>
      </c>
      <c r="D115" s="157">
        <v>51.3</v>
      </c>
      <c r="E115" s="158" t="s">
        <v>138</v>
      </c>
      <c r="H115" s="160">
        <f t="shared" si="28"/>
        <v>0</v>
      </c>
      <c r="L115" s="160">
        <f t="shared" si="29"/>
        <v>0</v>
      </c>
      <c r="M115" s="163">
        <f t="shared" si="30"/>
        <v>0</v>
      </c>
      <c r="N115" s="164">
        <f t="shared" si="31"/>
        <v>0</v>
      </c>
    </row>
    <row r="116" spans="1:14">
      <c r="A116" s="154" t="s">
        <v>2087</v>
      </c>
      <c r="B116" s="82"/>
      <c r="C116" s="206" t="s">
        <v>2166</v>
      </c>
      <c r="D116" s="157">
        <v>1</v>
      </c>
      <c r="E116" s="158" t="s">
        <v>2088</v>
      </c>
      <c r="H116" s="160">
        <f>F116*G116</f>
        <v>0</v>
      </c>
      <c r="L116" s="160">
        <f>K116*(SUM(H116:J116))</f>
        <v>0</v>
      </c>
      <c r="M116" s="163">
        <f>H116+I116+J116+L116</f>
        <v>0</v>
      </c>
      <c r="N116" s="164">
        <f>D116*M116</f>
        <v>0</v>
      </c>
    </row>
    <row r="117" spans="1:14">
      <c r="A117" s="154" t="s">
        <v>2087</v>
      </c>
      <c r="B117" s="82"/>
      <c r="C117" s="206" t="s">
        <v>2167</v>
      </c>
      <c r="D117" s="157">
        <v>1</v>
      </c>
      <c r="E117" s="158" t="s">
        <v>2088</v>
      </c>
      <c r="H117" s="160">
        <f t="shared" ref="H117:H120" si="32">F117*G117</f>
        <v>0</v>
      </c>
      <c r="L117" s="160">
        <f t="shared" ref="L117:L120" si="33">K117*(SUM(H117:J117))</f>
        <v>0</v>
      </c>
      <c r="M117" s="163">
        <f t="shared" ref="M117:M120" si="34">H117+I117+J117+L117</f>
        <v>0</v>
      </c>
      <c r="N117" s="164">
        <f t="shared" ref="N117:N120" si="35">D117*M117</f>
        <v>0</v>
      </c>
    </row>
    <row r="118" spans="1:14">
      <c r="A118" s="154" t="s">
        <v>2087</v>
      </c>
      <c r="B118" s="82"/>
      <c r="C118" s="206" t="s">
        <v>2836</v>
      </c>
      <c r="D118" s="157">
        <v>1</v>
      </c>
      <c r="E118" s="158" t="s">
        <v>2088</v>
      </c>
      <c r="H118" s="160">
        <f t="shared" si="32"/>
        <v>0</v>
      </c>
      <c r="L118" s="160">
        <f t="shared" si="33"/>
        <v>0</v>
      </c>
      <c r="M118" s="163">
        <f t="shared" si="34"/>
        <v>0</v>
      </c>
      <c r="N118" s="164">
        <f t="shared" si="35"/>
        <v>0</v>
      </c>
    </row>
    <row r="119" spans="1:14">
      <c r="A119" s="154" t="s">
        <v>2087</v>
      </c>
      <c r="B119" s="82"/>
      <c r="C119" s="206" t="s">
        <v>2168</v>
      </c>
      <c r="D119" s="157">
        <v>1</v>
      </c>
      <c r="E119" s="158" t="s">
        <v>2088</v>
      </c>
      <c r="H119" s="160">
        <f t="shared" si="32"/>
        <v>0</v>
      </c>
      <c r="L119" s="160">
        <f t="shared" si="33"/>
        <v>0</v>
      </c>
      <c r="M119" s="163">
        <f t="shared" si="34"/>
        <v>0</v>
      </c>
      <c r="N119" s="164">
        <f t="shared" si="35"/>
        <v>0</v>
      </c>
    </row>
    <row r="120" spans="1:14">
      <c r="A120" s="154"/>
      <c r="B120" s="82"/>
      <c r="C120" s="155"/>
      <c r="D120" s="157"/>
      <c r="E120" s="158"/>
      <c r="H120" s="160">
        <f t="shared" si="32"/>
        <v>0</v>
      </c>
      <c r="L120" s="160">
        <f t="shared" si="33"/>
        <v>0</v>
      </c>
      <c r="M120" s="163">
        <f t="shared" si="34"/>
        <v>0</v>
      </c>
      <c r="N120" s="164">
        <f t="shared" si="35"/>
        <v>0</v>
      </c>
    </row>
    <row r="121" spans="1:14">
      <c r="A121" s="154" t="s">
        <v>645</v>
      </c>
      <c r="B121" s="82"/>
      <c r="C121" s="207" t="s">
        <v>2171</v>
      </c>
      <c r="D121" s="157"/>
      <c r="E121" s="158"/>
      <c r="H121" s="160">
        <f t="shared" ref="H121" si="36">F121*G121</f>
        <v>0</v>
      </c>
      <c r="L121" s="160">
        <f t="shared" ref="L121" si="37">K121*(SUM(H121:J121))</f>
        <v>0</v>
      </c>
      <c r="M121" s="163">
        <f t="shared" ref="M121" si="38">H121+I121+J121+L121</f>
        <v>0</v>
      </c>
      <c r="N121" s="164">
        <f t="shared" ref="N121" si="39">D121*M121</f>
        <v>0</v>
      </c>
    </row>
    <row r="122" spans="1:14" hidden="1">
      <c r="A122" s="154" t="s">
        <v>2087</v>
      </c>
      <c r="B122" s="82"/>
      <c r="C122" s="206" t="s">
        <v>2179</v>
      </c>
      <c r="D122" s="157" t="s">
        <v>2089</v>
      </c>
      <c r="E122" s="158" t="s">
        <v>2089</v>
      </c>
      <c r="N122" s="164"/>
    </row>
    <row r="123" spans="1:14">
      <c r="A123" s="154" t="s">
        <v>2087</v>
      </c>
      <c r="B123" s="82"/>
      <c r="C123" s="206" t="s">
        <v>2156</v>
      </c>
      <c r="E123" s="171" t="s">
        <v>2172</v>
      </c>
      <c r="N123" s="164"/>
    </row>
    <row r="124" spans="1:14">
      <c r="A124" s="154"/>
      <c r="B124" s="82"/>
      <c r="C124" s="206"/>
      <c r="E124" s="147"/>
      <c r="N124" s="164"/>
    </row>
    <row r="125" spans="1:14">
      <c r="A125" s="154" t="s">
        <v>656</v>
      </c>
      <c r="B125" s="82"/>
      <c r="C125" s="207" t="s">
        <v>2173</v>
      </c>
      <c r="D125" s="157"/>
      <c r="E125" s="158"/>
      <c r="H125" s="160">
        <f t="shared" si="16"/>
        <v>0</v>
      </c>
      <c r="L125" s="160">
        <f t="shared" si="17"/>
        <v>0</v>
      </c>
      <c r="M125" s="163">
        <f t="shared" si="18"/>
        <v>0</v>
      </c>
      <c r="N125" s="164">
        <f t="shared" si="19"/>
        <v>0</v>
      </c>
    </row>
    <row r="126" spans="1:14">
      <c r="A126" s="154" t="s">
        <v>2087</v>
      </c>
      <c r="B126" s="82"/>
      <c r="C126" s="212" t="s">
        <v>2174</v>
      </c>
      <c r="D126" s="157">
        <v>120</v>
      </c>
      <c r="E126" s="158" t="s">
        <v>2091</v>
      </c>
      <c r="H126" s="160">
        <f t="shared" si="16"/>
        <v>0</v>
      </c>
      <c r="L126" s="160">
        <f t="shared" si="17"/>
        <v>0</v>
      </c>
      <c r="M126" s="163">
        <f t="shared" si="18"/>
        <v>0</v>
      </c>
      <c r="N126" s="164">
        <f t="shared" si="19"/>
        <v>0</v>
      </c>
    </row>
    <row r="127" spans="1:14" ht="27.6" hidden="1">
      <c r="A127" s="154" t="s">
        <v>2087</v>
      </c>
      <c r="B127" s="82"/>
      <c r="C127" s="212" t="s">
        <v>2175</v>
      </c>
      <c r="D127" s="157"/>
      <c r="E127" s="158"/>
      <c r="H127" s="160">
        <f t="shared" ref="H127:H130" si="40">F127*G127</f>
        <v>0</v>
      </c>
      <c r="L127" s="160">
        <f t="shared" ref="L127:L130" si="41">K127*(SUM(H127:J127))</f>
        <v>0</v>
      </c>
      <c r="M127" s="163">
        <f t="shared" ref="M127:M130" si="42">H127+I127+J127+L127</f>
        <v>0</v>
      </c>
      <c r="N127" s="164">
        <f t="shared" ref="N127:N130" si="43">D127*M127</f>
        <v>0</v>
      </c>
    </row>
    <row r="128" spans="1:14">
      <c r="A128" s="154"/>
      <c r="B128" s="82"/>
      <c r="C128" s="212"/>
      <c r="D128" s="157"/>
      <c r="E128" s="158"/>
      <c r="N128" s="164"/>
    </row>
    <row r="129" spans="1:14">
      <c r="A129" s="154" t="s">
        <v>2583</v>
      </c>
      <c r="B129" s="82"/>
      <c r="C129" s="207" t="s">
        <v>2176</v>
      </c>
      <c r="D129" s="157"/>
      <c r="E129" s="158"/>
      <c r="H129" s="160">
        <f t="shared" si="40"/>
        <v>0</v>
      </c>
      <c r="L129" s="160">
        <f t="shared" si="41"/>
        <v>0</v>
      </c>
      <c r="M129" s="163">
        <f t="shared" si="42"/>
        <v>0</v>
      </c>
      <c r="N129" s="164">
        <f t="shared" si="43"/>
        <v>0</v>
      </c>
    </row>
    <row r="130" spans="1:14">
      <c r="A130" s="154" t="s">
        <v>2087</v>
      </c>
      <c r="B130" s="82"/>
      <c r="C130" s="212" t="s">
        <v>2177</v>
      </c>
      <c r="D130" s="157">
        <v>1</v>
      </c>
      <c r="E130" s="158" t="s">
        <v>2088</v>
      </c>
      <c r="H130" s="160">
        <f t="shared" si="40"/>
        <v>0</v>
      </c>
      <c r="L130" s="160">
        <f t="shared" si="41"/>
        <v>0</v>
      </c>
      <c r="M130" s="163">
        <f t="shared" si="42"/>
        <v>0</v>
      </c>
      <c r="N130" s="164">
        <f t="shared" si="43"/>
        <v>0</v>
      </c>
    </row>
    <row r="131" spans="1:14">
      <c r="A131" s="154" t="s">
        <v>2087</v>
      </c>
      <c r="B131" s="82"/>
      <c r="C131" s="212" t="s">
        <v>2178</v>
      </c>
      <c r="D131" s="157">
        <v>1</v>
      </c>
      <c r="E131" s="158" t="s">
        <v>2088</v>
      </c>
      <c r="H131" s="160">
        <f>F131*G131</f>
        <v>0</v>
      </c>
      <c r="L131" s="160">
        <f>K131*(SUM(H131:J131))</f>
        <v>0</v>
      </c>
      <c r="M131" s="163">
        <f>H131+I131+J131+L131</f>
        <v>0</v>
      </c>
      <c r="N131" s="164">
        <f>D131*M131</f>
        <v>0</v>
      </c>
    </row>
    <row r="132" spans="1:14">
      <c r="A132" s="154"/>
      <c r="B132" s="82"/>
      <c r="C132" s="155"/>
      <c r="D132" s="157"/>
      <c r="E132" s="158"/>
      <c r="N132" s="164"/>
    </row>
    <row r="133" spans="1:14">
      <c r="C133" s="169" t="s">
        <v>461</v>
      </c>
      <c r="D133" s="271"/>
      <c r="E133" s="272"/>
      <c r="F133" s="272"/>
      <c r="G133" s="272"/>
      <c r="H133" s="272"/>
      <c r="I133" s="272"/>
      <c r="J133" s="272"/>
      <c r="K133" s="272"/>
      <c r="L133" s="272"/>
      <c r="M133" s="273"/>
      <c r="N133" s="170">
        <f>SUM(N67:N132)</f>
        <v>0</v>
      </c>
    </row>
    <row r="134" spans="1:14">
      <c r="C134" s="169"/>
      <c r="D134" s="157"/>
      <c r="E134" s="157"/>
      <c r="F134" s="158"/>
      <c r="N134" s="164"/>
    </row>
    <row r="135" spans="1:14">
      <c r="A135" s="154">
        <v>2</v>
      </c>
      <c r="B135" s="155"/>
      <c r="C135" s="156" t="s">
        <v>19</v>
      </c>
      <c r="D135" s="157"/>
      <c r="E135" s="157"/>
      <c r="F135" s="158"/>
      <c r="N135" s="164"/>
    </row>
    <row r="136" spans="1:14">
      <c r="A136" s="154"/>
      <c r="B136" s="155"/>
      <c r="C136" s="156"/>
      <c r="D136" s="157"/>
      <c r="E136" s="157"/>
      <c r="F136" s="158"/>
      <c r="H136" s="160">
        <f t="shared" ref="H136:H526" si="44">F136*G136</f>
        <v>0</v>
      </c>
      <c r="L136" s="160">
        <f t="shared" ref="L136:L526" si="45">K136*(SUM(H136:J136))</f>
        <v>0</v>
      </c>
      <c r="M136" s="163">
        <f t="shared" ref="M136:M526" si="46">H136+I136+J136+L136</f>
        <v>0</v>
      </c>
      <c r="N136" s="164">
        <f t="shared" ref="N136:N352" si="47">D136*M136</f>
        <v>0</v>
      </c>
    </row>
    <row r="137" spans="1:14">
      <c r="A137" s="154">
        <v>2.1</v>
      </c>
      <c r="B137" s="155"/>
      <c r="C137" s="232" t="s">
        <v>696</v>
      </c>
      <c r="D137" s="157"/>
      <c r="E137" s="157"/>
      <c r="F137" s="158"/>
      <c r="H137" s="160">
        <f t="shared" si="44"/>
        <v>0</v>
      </c>
      <c r="L137" s="160">
        <f t="shared" si="45"/>
        <v>0</v>
      </c>
      <c r="M137" s="163">
        <f t="shared" si="46"/>
        <v>0</v>
      </c>
      <c r="N137" s="164">
        <f t="shared" si="47"/>
        <v>0</v>
      </c>
    </row>
    <row r="138" spans="1:14">
      <c r="A138" s="154"/>
      <c r="B138" s="155"/>
      <c r="C138" s="206" t="s">
        <v>2180</v>
      </c>
      <c r="D138" s="173"/>
      <c r="E138" s="157"/>
      <c r="F138" s="158"/>
      <c r="H138" s="160">
        <f t="shared" si="44"/>
        <v>0</v>
      </c>
      <c r="L138" s="160">
        <f t="shared" si="45"/>
        <v>0</v>
      </c>
      <c r="M138" s="163">
        <f t="shared" si="46"/>
        <v>0</v>
      </c>
      <c r="N138" s="164">
        <f t="shared" si="47"/>
        <v>0</v>
      </c>
    </row>
    <row r="139" spans="1:14">
      <c r="A139" s="154" t="s">
        <v>2087</v>
      </c>
      <c r="B139" s="155"/>
      <c r="C139" s="176" t="s">
        <v>2838</v>
      </c>
      <c r="D139" s="157">
        <v>1</v>
      </c>
      <c r="E139" s="157" t="s">
        <v>2088</v>
      </c>
      <c r="F139" s="158"/>
      <c r="H139" s="160">
        <f>F139*G139</f>
        <v>0</v>
      </c>
      <c r="L139" s="160">
        <f>K139*(SUM(H139:J139))</f>
        <v>0</v>
      </c>
      <c r="M139" s="163">
        <f>H139+I139+J139+L139</f>
        <v>0</v>
      </c>
      <c r="N139" s="164">
        <f>D139*M139</f>
        <v>0</v>
      </c>
    </row>
    <row r="140" spans="1:14">
      <c r="A140" s="154" t="s">
        <v>2087</v>
      </c>
      <c r="B140" s="155"/>
      <c r="C140" s="176" t="s">
        <v>2837</v>
      </c>
      <c r="D140" s="157">
        <v>1</v>
      </c>
      <c r="E140" s="157" t="s">
        <v>2088</v>
      </c>
      <c r="F140" s="158"/>
      <c r="H140" s="160">
        <f t="shared" si="44"/>
        <v>0</v>
      </c>
      <c r="L140" s="160">
        <f t="shared" si="45"/>
        <v>0</v>
      </c>
      <c r="M140" s="163">
        <f t="shared" si="46"/>
        <v>0</v>
      </c>
      <c r="N140" s="164">
        <f t="shared" si="47"/>
        <v>0</v>
      </c>
    </row>
    <row r="141" spans="1:14">
      <c r="A141" s="154" t="s">
        <v>2087</v>
      </c>
      <c r="B141" s="155"/>
      <c r="C141" s="176" t="s">
        <v>2181</v>
      </c>
      <c r="D141" s="157">
        <v>0.24</v>
      </c>
      <c r="E141" s="157" t="s">
        <v>2200</v>
      </c>
      <c r="F141" s="158"/>
      <c r="H141" s="160">
        <f t="shared" si="44"/>
        <v>0</v>
      </c>
      <c r="L141" s="160">
        <f t="shared" si="45"/>
        <v>0</v>
      </c>
      <c r="M141" s="163">
        <f t="shared" si="46"/>
        <v>0</v>
      </c>
      <c r="N141" s="164">
        <f t="shared" si="47"/>
        <v>0</v>
      </c>
    </row>
    <row r="142" spans="1:14">
      <c r="A142" s="154" t="s">
        <v>2087</v>
      </c>
      <c r="B142" s="155"/>
      <c r="C142" s="176" t="s">
        <v>2182</v>
      </c>
      <c r="D142" s="157">
        <v>0.72</v>
      </c>
      <c r="E142" s="157" t="s">
        <v>2200</v>
      </c>
      <c r="F142" s="158"/>
      <c r="H142" s="160">
        <f t="shared" si="44"/>
        <v>0</v>
      </c>
      <c r="L142" s="160">
        <f t="shared" si="45"/>
        <v>0</v>
      </c>
      <c r="M142" s="163">
        <f t="shared" si="46"/>
        <v>0</v>
      </c>
      <c r="N142" s="164">
        <f t="shared" si="47"/>
        <v>0</v>
      </c>
    </row>
    <row r="143" spans="1:14" ht="27.6">
      <c r="A143" s="154" t="s">
        <v>2087</v>
      </c>
      <c r="B143" s="155"/>
      <c r="C143" s="176" t="s">
        <v>2183</v>
      </c>
      <c r="D143" s="157">
        <v>10</v>
      </c>
      <c r="E143" s="157" t="s">
        <v>116</v>
      </c>
      <c r="F143" s="158"/>
      <c r="H143" s="160">
        <f t="shared" si="44"/>
        <v>0</v>
      </c>
      <c r="L143" s="160">
        <f t="shared" si="45"/>
        <v>0</v>
      </c>
      <c r="M143" s="163">
        <f t="shared" si="46"/>
        <v>0</v>
      </c>
      <c r="N143" s="164">
        <f t="shared" si="47"/>
        <v>0</v>
      </c>
    </row>
    <row r="144" spans="1:14">
      <c r="A144" s="154" t="s">
        <v>2087</v>
      </c>
      <c r="B144" s="155"/>
      <c r="C144" s="176" t="s">
        <v>2184</v>
      </c>
      <c r="D144" s="157">
        <v>0.06</v>
      </c>
      <c r="E144" s="157" t="s">
        <v>2200</v>
      </c>
      <c r="F144" s="158"/>
      <c r="H144" s="160">
        <f t="shared" si="44"/>
        <v>0</v>
      </c>
      <c r="L144" s="160">
        <f t="shared" si="45"/>
        <v>0</v>
      </c>
      <c r="M144" s="163">
        <f t="shared" si="46"/>
        <v>0</v>
      </c>
      <c r="N144" s="164">
        <f t="shared" si="47"/>
        <v>0</v>
      </c>
    </row>
    <row r="145" spans="1:14" ht="9.6" customHeight="1">
      <c r="A145" s="154"/>
      <c r="B145" s="155"/>
      <c r="C145" s="167"/>
      <c r="D145" s="157"/>
      <c r="E145" s="157"/>
      <c r="F145" s="158"/>
      <c r="N145" s="164"/>
    </row>
    <row r="146" spans="1:14">
      <c r="A146" s="154"/>
      <c r="B146" s="155"/>
      <c r="C146" s="167" t="s">
        <v>2185</v>
      </c>
      <c r="D146" s="157"/>
      <c r="E146" s="157"/>
      <c r="F146" s="158"/>
      <c r="H146" s="160">
        <f t="shared" si="44"/>
        <v>0</v>
      </c>
      <c r="L146" s="160">
        <f t="shared" si="45"/>
        <v>0</v>
      </c>
      <c r="M146" s="163">
        <f t="shared" si="46"/>
        <v>0</v>
      </c>
      <c r="N146" s="164">
        <f t="shared" si="47"/>
        <v>0</v>
      </c>
    </row>
    <row r="147" spans="1:14" ht="27.6">
      <c r="A147" s="154" t="s">
        <v>2087</v>
      </c>
      <c r="B147" s="155"/>
      <c r="C147" s="176" t="s">
        <v>2186</v>
      </c>
      <c r="D147" s="157">
        <v>1</v>
      </c>
      <c r="E147" s="157" t="s">
        <v>17</v>
      </c>
      <c r="F147" s="158"/>
      <c r="H147" s="160">
        <f t="shared" si="44"/>
        <v>0</v>
      </c>
      <c r="L147" s="160">
        <f t="shared" si="45"/>
        <v>0</v>
      </c>
      <c r="M147" s="163">
        <f t="shared" si="46"/>
        <v>0</v>
      </c>
      <c r="N147" s="164">
        <f t="shared" si="47"/>
        <v>0</v>
      </c>
    </row>
    <row r="148" spans="1:14" ht="27.6">
      <c r="A148" s="154" t="s">
        <v>2087</v>
      </c>
      <c r="B148" s="155"/>
      <c r="C148" s="176" t="s">
        <v>2187</v>
      </c>
      <c r="D148" s="157">
        <v>0.56999999999999995</v>
      </c>
      <c r="E148" s="157" t="s">
        <v>2200</v>
      </c>
      <c r="F148" s="158"/>
      <c r="H148" s="160">
        <f t="shared" si="44"/>
        <v>0</v>
      </c>
      <c r="L148" s="160">
        <f t="shared" si="45"/>
        <v>0</v>
      </c>
      <c r="M148" s="163">
        <f t="shared" si="46"/>
        <v>0</v>
      </c>
      <c r="N148" s="164">
        <f t="shared" si="47"/>
        <v>0</v>
      </c>
    </row>
    <row r="149" spans="1:14" ht="27.6">
      <c r="A149" s="154" t="s">
        <v>2087</v>
      </c>
      <c r="B149" s="155"/>
      <c r="C149" s="176" t="s">
        <v>2188</v>
      </c>
      <c r="D149" s="157">
        <v>0.06</v>
      </c>
      <c r="E149" s="157" t="s">
        <v>2200</v>
      </c>
      <c r="F149" s="158"/>
      <c r="H149" s="160">
        <f t="shared" si="44"/>
        <v>0</v>
      </c>
      <c r="L149" s="160">
        <f t="shared" si="45"/>
        <v>0</v>
      </c>
      <c r="M149" s="163">
        <f t="shared" si="46"/>
        <v>0</v>
      </c>
      <c r="N149" s="164">
        <f t="shared" si="47"/>
        <v>0</v>
      </c>
    </row>
    <row r="150" spans="1:14">
      <c r="A150" s="154" t="s">
        <v>2087</v>
      </c>
      <c r="B150" s="155"/>
      <c r="C150" s="176" t="s">
        <v>2189</v>
      </c>
      <c r="D150" s="157">
        <v>0.57999999999999996</v>
      </c>
      <c r="E150" s="157" t="s">
        <v>2200</v>
      </c>
      <c r="F150" s="158"/>
      <c r="H150" s="160">
        <f t="shared" si="44"/>
        <v>0</v>
      </c>
      <c r="L150" s="160">
        <f t="shared" si="45"/>
        <v>0</v>
      </c>
      <c r="M150" s="163">
        <f t="shared" si="46"/>
        <v>0</v>
      </c>
      <c r="N150" s="164">
        <f t="shared" si="47"/>
        <v>0</v>
      </c>
    </row>
    <row r="151" spans="1:14">
      <c r="A151" s="154" t="s">
        <v>2087</v>
      </c>
      <c r="B151" s="155"/>
      <c r="C151" s="176" t="s">
        <v>2190</v>
      </c>
      <c r="D151" s="157">
        <v>1.2150000000000001</v>
      </c>
      <c r="E151" s="157" t="s">
        <v>2200</v>
      </c>
      <c r="F151" s="158"/>
      <c r="H151" s="160">
        <f t="shared" si="44"/>
        <v>0</v>
      </c>
      <c r="L151" s="160">
        <f t="shared" si="45"/>
        <v>0</v>
      </c>
      <c r="M151" s="163">
        <f t="shared" si="46"/>
        <v>0</v>
      </c>
      <c r="N151" s="164">
        <f t="shared" si="47"/>
        <v>0</v>
      </c>
    </row>
    <row r="152" spans="1:14">
      <c r="A152" s="154" t="s">
        <v>2087</v>
      </c>
      <c r="B152" s="155"/>
      <c r="C152" s="176" t="s">
        <v>2191</v>
      </c>
      <c r="D152" s="157">
        <v>3.96</v>
      </c>
      <c r="E152" s="157" t="s">
        <v>2200</v>
      </c>
      <c r="F152" s="158"/>
      <c r="H152" s="160">
        <f t="shared" si="44"/>
        <v>0</v>
      </c>
      <c r="L152" s="160">
        <f t="shared" si="45"/>
        <v>0</v>
      </c>
      <c r="M152" s="163">
        <f t="shared" si="46"/>
        <v>0</v>
      </c>
      <c r="N152" s="164">
        <f t="shared" si="47"/>
        <v>0</v>
      </c>
    </row>
    <row r="153" spans="1:14">
      <c r="A153" s="154" t="s">
        <v>2087</v>
      </c>
      <c r="B153" s="155"/>
      <c r="C153" s="176" t="s">
        <v>2192</v>
      </c>
      <c r="D153" s="157">
        <v>0.34272900000000001</v>
      </c>
      <c r="E153" s="157" t="s">
        <v>2200</v>
      </c>
      <c r="F153" s="158"/>
      <c r="H153" s="160">
        <f t="shared" si="44"/>
        <v>0</v>
      </c>
      <c r="L153" s="160">
        <f t="shared" si="45"/>
        <v>0</v>
      </c>
      <c r="M153" s="163">
        <f t="shared" si="46"/>
        <v>0</v>
      </c>
      <c r="N153" s="164">
        <f t="shared" si="47"/>
        <v>0</v>
      </c>
    </row>
    <row r="154" spans="1:14">
      <c r="A154" s="154" t="s">
        <v>2087</v>
      </c>
      <c r="B154" s="155"/>
      <c r="C154" s="176" t="s">
        <v>2193</v>
      </c>
      <c r="D154" s="157">
        <v>1.44</v>
      </c>
      <c r="E154" s="157" t="s">
        <v>2200</v>
      </c>
      <c r="F154" s="158"/>
      <c r="H154" s="160">
        <f t="shared" si="44"/>
        <v>0</v>
      </c>
      <c r="L154" s="160">
        <f t="shared" si="45"/>
        <v>0</v>
      </c>
      <c r="M154" s="163">
        <f t="shared" si="46"/>
        <v>0</v>
      </c>
      <c r="N154" s="164">
        <f t="shared" si="47"/>
        <v>0</v>
      </c>
    </row>
    <row r="155" spans="1:14" ht="27.6">
      <c r="A155" s="154" t="s">
        <v>2087</v>
      </c>
      <c r="B155" s="155"/>
      <c r="C155" s="176" t="s">
        <v>2194</v>
      </c>
      <c r="D155" s="157">
        <v>0.21527999999999997</v>
      </c>
      <c r="E155" s="157" t="s">
        <v>2200</v>
      </c>
      <c r="F155" s="158"/>
      <c r="H155" s="160">
        <f t="shared" si="44"/>
        <v>0</v>
      </c>
      <c r="L155" s="160">
        <f t="shared" si="45"/>
        <v>0</v>
      </c>
      <c r="M155" s="163">
        <f t="shared" si="46"/>
        <v>0</v>
      </c>
      <c r="N155" s="164">
        <f t="shared" si="47"/>
        <v>0</v>
      </c>
    </row>
    <row r="156" spans="1:14">
      <c r="A156" s="154" t="s">
        <v>2087</v>
      </c>
      <c r="B156" s="155"/>
      <c r="C156" s="176" t="s">
        <v>2195</v>
      </c>
      <c r="D156" s="157">
        <v>0.23899999999999999</v>
      </c>
      <c r="E156" s="157" t="s">
        <v>2200</v>
      </c>
      <c r="F156" s="158"/>
      <c r="H156" s="160">
        <f t="shared" si="44"/>
        <v>0</v>
      </c>
      <c r="L156" s="160">
        <f t="shared" si="45"/>
        <v>0</v>
      </c>
      <c r="M156" s="163">
        <f t="shared" si="46"/>
        <v>0</v>
      </c>
      <c r="N156" s="164">
        <f t="shared" si="47"/>
        <v>0</v>
      </c>
    </row>
    <row r="157" spans="1:14" ht="27.6">
      <c r="A157" s="154" t="s">
        <v>2087</v>
      </c>
      <c r="B157" s="155"/>
      <c r="C157" s="176" t="s">
        <v>2196</v>
      </c>
      <c r="D157" s="157">
        <v>0.15</v>
      </c>
      <c r="E157" s="157" t="s">
        <v>2200</v>
      </c>
      <c r="F157" s="158"/>
      <c r="H157" s="160">
        <f t="shared" si="44"/>
        <v>0</v>
      </c>
      <c r="L157" s="160">
        <f t="shared" si="45"/>
        <v>0</v>
      </c>
      <c r="M157" s="163">
        <f t="shared" si="46"/>
        <v>0</v>
      </c>
      <c r="N157" s="164">
        <f t="shared" si="47"/>
        <v>0</v>
      </c>
    </row>
    <row r="158" spans="1:14" ht="27.6">
      <c r="A158" s="154" t="s">
        <v>2087</v>
      </c>
      <c r="B158" s="155"/>
      <c r="C158" s="176" t="s">
        <v>2197</v>
      </c>
      <c r="D158" s="157">
        <v>0.37959999999999999</v>
      </c>
      <c r="E158" s="157" t="s">
        <v>2200</v>
      </c>
      <c r="F158" s="158"/>
      <c r="H158" s="160">
        <f t="shared" si="44"/>
        <v>0</v>
      </c>
      <c r="L158" s="160">
        <f t="shared" si="45"/>
        <v>0</v>
      </c>
      <c r="M158" s="163">
        <f t="shared" si="46"/>
        <v>0</v>
      </c>
      <c r="N158" s="164">
        <f t="shared" si="47"/>
        <v>0</v>
      </c>
    </row>
    <row r="159" spans="1:14" ht="27.6">
      <c r="A159" s="154" t="s">
        <v>2087</v>
      </c>
      <c r="B159" s="155"/>
      <c r="C159" s="176" t="s">
        <v>2198</v>
      </c>
      <c r="D159" s="157">
        <v>0.15</v>
      </c>
      <c r="E159" s="157" t="s">
        <v>2200</v>
      </c>
      <c r="F159" s="158"/>
      <c r="H159" s="160">
        <f t="shared" si="44"/>
        <v>0</v>
      </c>
      <c r="L159" s="160">
        <f t="shared" si="45"/>
        <v>0</v>
      </c>
      <c r="M159" s="163">
        <f t="shared" si="46"/>
        <v>0</v>
      </c>
      <c r="N159" s="164">
        <f t="shared" si="47"/>
        <v>0</v>
      </c>
    </row>
    <row r="160" spans="1:14">
      <c r="A160" s="154" t="s">
        <v>2087</v>
      </c>
      <c r="B160" s="155"/>
      <c r="C160" s="176" t="s">
        <v>2199</v>
      </c>
      <c r="D160" s="157">
        <v>0.4</v>
      </c>
      <c r="E160" s="157" t="s">
        <v>2200</v>
      </c>
      <c r="F160" s="158"/>
      <c r="H160" s="160">
        <f t="shared" si="44"/>
        <v>0</v>
      </c>
      <c r="L160" s="160">
        <f t="shared" si="45"/>
        <v>0</v>
      </c>
      <c r="M160" s="163">
        <f t="shared" si="46"/>
        <v>0</v>
      </c>
      <c r="N160" s="164">
        <f t="shared" si="47"/>
        <v>0</v>
      </c>
    </row>
    <row r="161" spans="1:14">
      <c r="A161" s="154" t="s">
        <v>2087</v>
      </c>
      <c r="B161" s="155"/>
      <c r="C161" s="176" t="s">
        <v>2201</v>
      </c>
      <c r="D161" s="157">
        <v>0.17</v>
      </c>
      <c r="E161" s="157" t="s">
        <v>2200</v>
      </c>
      <c r="F161" s="158"/>
      <c r="H161" s="160">
        <f t="shared" si="44"/>
        <v>0</v>
      </c>
      <c r="L161" s="160">
        <f t="shared" si="45"/>
        <v>0</v>
      </c>
      <c r="M161" s="163">
        <f t="shared" si="46"/>
        <v>0</v>
      </c>
      <c r="N161" s="164">
        <f t="shared" si="47"/>
        <v>0</v>
      </c>
    </row>
    <row r="162" spans="1:14" ht="27.6">
      <c r="A162" s="154" t="s">
        <v>2087</v>
      </c>
      <c r="B162" s="155"/>
      <c r="C162" s="176" t="s">
        <v>2202</v>
      </c>
      <c r="D162" s="157">
        <v>0.90294000000000008</v>
      </c>
      <c r="E162" s="157" t="s">
        <v>2200</v>
      </c>
      <c r="F162" s="158"/>
      <c r="H162" s="160">
        <f t="shared" si="44"/>
        <v>0</v>
      </c>
      <c r="L162" s="160">
        <f t="shared" si="45"/>
        <v>0</v>
      </c>
      <c r="M162" s="163">
        <f t="shared" si="46"/>
        <v>0</v>
      </c>
      <c r="N162" s="164">
        <f t="shared" si="47"/>
        <v>0</v>
      </c>
    </row>
    <row r="163" spans="1:14" ht="27.6">
      <c r="A163" s="154" t="s">
        <v>2087</v>
      </c>
      <c r="B163" s="155"/>
      <c r="C163" s="176" t="s">
        <v>2203</v>
      </c>
      <c r="D163" s="157">
        <v>0.53999999999999992</v>
      </c>
      <c r="E163" s="157" t="s">
        <v>2200</v>
      </c>
      <c r="F163" s="158"/>
      <c r="H163" s="160">
        <f t="shared" si="44"/>
        <v>0</v>
      </c>
      <c r="L163" s="160">
        <f t="shared" si="45"/>
        <v>0</v>
      </c>
      <c r="M163" s="163">
        <f t="shared" si="46"/>
        <v>0</v>
      </c>
      <c r="N163" s="164">
        <f t="shared" si="47"/>
        <v>0</v>
      </c>
    </row>
    <row r="164" spans="1:14" ht="27.6">
      <c r="A164" s="154" t="s">
        <v>2087</v>
      </c>
      <c r="B164" s="155"/>
      <c r="C164" s="176" t="s">
        <v>2839</v>
      </c>
      <c r="D164" s="157">
        <v>3</v>
      </c>
      <c r="E164" s="157" t="s">
        <v>116</v>
      </c>
      <c r="F164" s="158"/>
      <c r="H164" s="160">
        <f t="shared" si="44"/>
        <v>0</v>
      </c>
      <c r="L164" s="160">
        <f t="shared" si="45"/>
        <v>0</v>
      </c>
      <c r="M164" s="163">
        <f t="shared" si="46"/>
        <v>0</v>
      </c>
      <c r="N164" s="164">
        <f t="shared" si="47"/>
        <v>0</v>
      </c>
    </row>
    <row r="165" spans="1:14">
      <c r="A165" s="154" t="s">
        <v>2087</v>
      </c>
      <c r="B165" s="155"/>
      <c r="C165" s="176" t="s">
        <v>2204</v>
      </c>
      <c r="D165" s="157">
        <v>0.2</v>
      </c>
      <c r="E165" s="157" t="s">
        <v>2200</v>
      </c>
      <c r="F165" s="158"/>
      <c r="H165" s="160">
        <f t="shared" si="44"/>
        <v>0</v>
      </c>
      <c r="L165" s="160">
        <f t="shared" si="45"/>
        <v>0</v>
      </c>
      <c r="M165" s="163">
        <f t="shared" si="46"/>
        <v>0</v>
      </c>
      <c r="N165" s="164">
        <f t="shared" si="47"/>
        <v>0</v>
      </c>
    </row>
    <row r="166" spans="1:14">
      <c r="A166" s="154" t="s">
        <v>2087</v>
      </c>
      <c r="B166" s="155"/>
      <c r="C166" s="176" t="s">
        <v>2205</v>
      </c>
      <c r="D166" s="157">
        <v>0.15</v>
      </c>
      <c r="E166" s="157" t="s">
        <v>2200</v>
      </c>
      <c r="F166" s="158"/>
      <c r="H166" s="160">
        <f t="shared" si="44"/>
        <v>0</v>
      </c>
      <c r="L166" s="160">
        <f t="shared" si="45"/>
        <v>0</v>
      </c>
      <c r="M166" s="163">
        <f t="shared" si="46"/>
        <v>0</v>
      </c>
      <c r="N166" s="164">
        <f t="shared" si="47"/>
        <v>0</v>
      </c>
    </row>
    <row r="167" spans="1:14">
      <c r="A167" s="154" t="s">
        <v>2087</v>
      </c>
      <c r="B167" s="155"/>
      <c r="C167" s="176" t="s">
        <v>2206</v>
      </c>
      <c r="D167" s="157">
        <v>12.684549000000001</v>
      </c>
      <c r="E167" s="157" t="s">
        <v>2200</v>
      </c>
      <c r="F167" s="158"/>
      <c r="H167" s="160">
        <f t="shared" si="44"/>
        <v>0</v>
      </c>
      <c r="L167" s="160">
        <f t="shared" si="45"/>
        <v>0</v>
      </c>
      <c r="M167" s="163">
        <f t="shared" si="46"/>
        <v>0</v>
      </c>
      <c r="N167" s="164">
        <f t="shared" si="47"/>
        <v>0</v>
      </c>
    </row>
    <row r="168" spans="1:14">
      <c r="A168" s="154" t="s">
        <v>2087</v>
      </c>
      <c r="B168" s="155"/>
      <c r="C168" s="176" t="s">
        <v>2207</v>
      </c>
      <c r="D168" s="157">
        <v>1</v>
      </c>
      <c r="E168" s="157" t="s">
        <v>2088</v>
      </c>
      <c r="F168" s="158"/>
      <c r="H168" s="160">
        <f t="shared" si="44"/>
        <v>0</v>
      </c>
      <c r="L168" s="160">
        <f t="shared" si="45"/>
        <v>0</v>
      </c>
      <c r="M168" s="163">
        <f t="shared" si="46"/>
        <v>0</v>
      </c>
      <c r="N168" s="164">
        <f t="shared" si="47"/>
        <v>0</v>
      </c>
    </row>
    <row r="169" spans="1:14">
      <c r="A169" s="154" t="s">
        <v>2087</v>
      </c>
      <c r="B169" s="155"/>
      <c r="C169" s="176" t="s">
        <v>2208</v>
      </c>
      <c r="D169" s="157">
        <v>1</v>
      </c>
      <c r="E169" s="157" t="s">
        <v>2088</v>
      </c>
      <c r="F169" s="158"/>
      <c r="H169" s="160">
        <f t="shared" si="44"/>
        <v>0</v>
      </c>
      <c r="L169" s="160">
        <f t="shared" si="45"/>
        <v>0</v>
      </c>
      <c r="M169" s="163">
        <f t="shared" si="46"/>
        <v>0</v>
      </c>
      <c r="N169" s="164">
        <f t="shared" si="47"/>
        <v>0</v>
      </c>
    </row>
    <row r="170" spans="1:14" ht="27.6" hidden="1">
      <c r="A170" s="154" t="s">
        <v>2087</v>
      </c>
      <c r="B170" s="155"/>
      <c r="C170" s="167" t="s">
        <v>2209</v>
      </c>
      <c r="D170" s="157"/>
      <c r="E170" s="157"/>
      <c r="F170" s="158"/>
      <c r="H170" s="160">
        <f t="shared" si="44"/>
        <v>0</v>
      </c>
      <c r="L170" s="160">
        <f t="shared" si="45"/>
        <v>0</v>
      </c>
      <c r="M170" s="163">
        <f t="shared" si="46"/>
        <v>0</v>
      </c>
      <c r="N170" s="164">
        <f t="shared" si="47"/>
        <v>0</v>
      </c>
    </row>
    <row r="171" spans="1:14">
      <c r="A171" s="154"/>
      <c r="B171" s="155"/>
      <c r="C171" s="156"/>
      <c r="D171" s="157"/>
      <c r="E171" s="157"/>
      <c r="F171" s="158"/>
      <c r="H171" s="160">
        <f t="shared" si="44"/>
        <v>0</v>
      </c>
      <c r="L171" s="160">
        <f t="shared" si="45"/>
        <v>0</v>
      </c>
      <c r="M171" s="163">
        <f t="shared" si="46"/>
        <v>0</v>
      </c>
      <c r="N171" s="164">
        <f t="shared" si="47"/>
        <v>0</v>
      </c>
    </row>
    <row r="172" spans="1:14">
      <c r="A172" s="154"/>
      <c r="B172" s="155"/>
      <c r="C172" s="167" t="s">
        <v>2210</v>
      </c>
      <c r="D172" s="157"/>
      <c r="E172" s="157"/>
      <c r="F172" s="158"/>
      <c r="H172" s="160">
        <f t="shared" si="44"/>
        <v>0</v>
      </c>
      <c r="L172" s="160">
        <f t="shared" si="45"/>
        <v>0</v>
      </c>
      <c r="M172" s="163">
        <f t="shared" si="46"/>
        <v>0</v>
      </c>
      <c r="N172" s="164">
        <f t="shared" si="47"/>
        <v>0</v>
      </c>
    </row>
    <row r="173" spans="1:14" ht="41.4">
      <c r="A173" s="154" t="s">
        <v>2087</v>
      </c>
      <c r="B173" s="155"/>
      <c r="C173" s="172" t="s">
        <v>2216</v>
      </c>
      <c r="D173" s="157">
        <v>5</v>
      </c>
      <c r="E173" s="157" t="s">
        <v>2098</v>
      </c>
      <c r="F173" s="158"/>
      <c r="H173" s="160">
        <f t="shared" si="44"/>
        <v>0</v>
      </c>
      <c r="L173" s="160">
        <f t="shared" si="45"/>
        <v>0</v>
      </c>
      <c r="M173" s="163">
        <f t="shared" si="46"/>
        <v>0</v>
      </c>
      <c r="N173" s="164">
        <f t="shared" si="47"/>
        <v>0</v>
      </c>
    </row>
    <row r="174" spans="1:14">
      <c r="A174" s="154"/>
      <c r="B174" s="155"/>
      <c r="C174" s="156"/>
      <c r="D174" s="157"/>
      <c r="E174" s="157"/>
      <c r="F174" s="158"/>
      <c r="N174" s="164"/>
    </row>
    <row r="175" spans="1:14">
      <c r="A175" s="154"/>
      <c r="B175" s="155"/>
      <c r="C175" s="167" t="s">
        <v>2211</v>
      </c>
      <c r="D175" s="157"/>
      <c r="E175" s="157"/>
      <c r="F175" s="158"/>
      <c r="N175" s="164"/>
    </row>
    <row r="176" spans="1:14" ht="27.6" hidden="1">
      <c r="A176" s="154" t="s">
        <v>2087</v>
      </c>
      <c r="B176" s="155"/>
      <c r="C176" s="167" t="s">
        <v>2212</v>
      </c>
      <c r="D176" s="157"/>
      <c r="E176" s="157" t="s">
        <v>2219</v>
      </c>
      <c r="F176" s="158"/>
      <c r="N176" s="164"/>
    </row>
    <row r="177" spans="1:14">
      <c r="A177" s="154" t="s">
        <v>2087</v>
      </c>
      <c r="B177" s="155"/>
      <c r="C177" s="172" t="s">
        <v>2213</v>
      </c>
      <c r="D177" s="157">
        <v>8</v>
      </c>
      <c r="E177" s="157" t="s">
        <v>2098</v>
      </c>
      <c r="F177" s="158"/>
      <c r="H177" s="160">
        <f>F177*G177</f>
        <v>0</v>
      </c>
      <c r="L177" s="160">
        <f>K177*(SUM(H177:J177))</f>
        <v>0</v>
      </c>
      <c r="M177" s="163">
        <f>H177+I177+J177+L177</f>
        <v>0</v>
      </c>
      <c r="N177" s="164">
        <f>D177*M177</f>
        <v>0</v>
      </c>
    </row>
    <row r="178" spans="1:14">
      <c r="A178" s="154" t="s">
        <v>2087</v>
      </c>
      <c r="B178" s="155"/>
      <c r="C178" s="172" t="s">
        <v>2214</v>
      </c>
      <c r="D178" s="157">
        <v>14</v>
      </c>
      <c r="E178" s="157" t="s">
        <v>2098</v>
      </c>
      <c r="F178" s="158"/>
      <c r="H178" s="160">
        <f t="shared" si="44"/>
        <v>0</v>
      </c>
      <c r="L178" s="160">
        <f t="shared" si="45"/>
        <v>0</v>
      </c>
      <c r="M178" s="163">
        <f t="shared" si="46"/>
        <v>0</v>
      </c>
      <c r="N178" s="164">
        <f>D178*M178</f>
        <v>0</v>
      </c>
    </row>
    <row r="179" spans="1:14" ht="41.4">
      <c r="A179" s="154" t="s">
        <v>2087</v>
      </c>
      <c r="B179" s="155"/>
      <c r="C179" s="172" t="s">
        <v>2217</v>
      </c>
      <c r="D179" s="157">
        <v>80</v>
      </c>
      <c r="E179" s="157" t="s">
        <v>2098</v>
      </c>
      <c r="F179" s="158"/>
      <c r="H179" s="160">
        <f>F179*G179</f>
        <v>0</v>
      </c>
      <c r="L179" s="160">
        <f>K179*(SUM(H179:J179))</f>
        <v>0</v>
      </c>
      <c r="M179" s="163">
        <f>H179+I179+J179+L179</f>
        <v>0</v>
      </c>
      <c r="N179" s="164">
        <f>D179*M179</f>
        <v>0</v>
      </c>
    </row>
    <row r="180" spans="1:14" ht="41.4">
      <c r="A180" s="154" t="s">
        <v>2087</v>
      </c>
      <c r="B180" s="155"/>
      <c r="C180" s="172" t="s">
        <v>2218</v>
      </c>
      <c r="D180" s="157">
        <v>140</v>
      </c>
      <c r="E180" s="157" t="s">
        <v>2098</v>
      </c>
      <c r="F180" s="158"/>
      <c r="H180" s="160">
        <f t="shared" si="44"/>
        <v>0</v>
      </c>
      <c r="L180" s="160">
        <f t="shared" si="45"/>
        <v>0</v>
      </c>
      <c r="M180" s="163">
        <f t="shared" si="46"/>
        <v>0</v>
      </c>
      <c r="N180" s="164">
        <f t="shared" si="47"/>
        <v>0</v>
      </c>
    </row>
    <row r="181" spans="1:14">
      <c r="A181" s="154" t="s">
        <v>2087</v>
      </c>
      <c r="B181" s="155"/>
      <c r="C181" s="172" t="s">
        <v>2215</v>
      </c>
      <c r="D181" s="157">
        <v>13</v>
      </c>
      <c r="E181" s="157" t="s">
        <v>2098</v>
      </c>
      <c r="F181" s="158"/>
      <c r="H181" s="160">
        <f t="shared" si="44"/>
        <v>0</v>
      </c>
      <c r="L181" s="160">
        <f t="shared" si="45"/>
        <v>0</v>
      </c>
      <c r="M181" s="163">
        <f t="shared" si="46"/>
        <v>0</v>
      </c>
      <c r="N181" s="164">
        <f t="shared" si="47"/>
        <v>0</v>
      </c>
    </row>
    <row r="182" spans="1:14">
      <c r="A182" s="154"/>
      <c r="B182" s="155"/>
      <c r="C182" s="156"/>
      <c r="D182" s="157"/>
      <c r="E182" s="157"/>
      <c r="F182" s="158"/>
      <c r="H182" s="160">
        <f t="shared" si="44"/>
        <v>0</v>
      </c>
      <c r="L182" s="160">
        <f t="shared" si="45"/>
        <v>0</v>
      </c>
      <c r="M182" s="163">
        <f t="shared" si="46"/>
        <v>0</v>
      </c>
      <c r="N182" s="164">
        <f t="shared" si="47"/>
        <v>0</v>
      </c>
    </row>
    <row r="183" spans="1:14">
      <c r="A183" s="154">
        <v>2.2000000000000002</v>
      </c>
      <c r="B183" s="155"/>
      <c r="C183" s="156" t="str">
        <f>'[1]A.2 Cost Plan Detail'!$B$200</f>
        <v>Upper Floors</v>
      </c>
      <c r="D183" s="157"/>
      <c r="E183" s="157"/>
      <c r="F183" s="158"/>
      <c r="H183" s="160">
        <f t="shared" si="44"/>
        <v>0</v>
      </c>
      <c r="L183" s="160">
        <f t="shared" si="45"/>
        <v>0</v>
      </c>
      <c r="M183" s="163">
        <f t="shared" si="46"/>
        <v>0</v>
      </c>
      <c r="N183" s="164">
        <f t="shared" si="47"/>
        <v>0</v>
      </c>
    </row>
    <row r="184" spans="1:14">
      <c r="A184" s="154"/>
      <c r="B184" s="155"/>
      <c r="C184" s="156"/>
      <c r="D184" s="157"/>
      <c r="E184" s="157"/>
      <c r="F184" s="158"/>
      <c r="H184" s="160">
        <f t="shared" si="44"/>
        <v>0</v>
      </c>
      <c r="L184" s="160">
        <f t="shared" si="45"/>
        <v>0</v>
      </c>
      <c r="M184" s="163">
        <f t="shared" si="46"/>
        <v>0</v>
      </c>
      <c r="N184" s="164">
        <f t="shared" si="47"/>
        <v>0</v>
      </c>
    </row>
    <row r="185" spans="1:14">
      <c r="A185" s="154"/>
      <c r="B185" s="155"/>
      <c r="C185" s="167" t="s">
        <v>2220</v>
      </c>
      <c r="D185" s="157"/>
      <c r="E185" s="157"/>
      <c r="F185" s="158"/>
      <c r="H185" s="160">
        <f t="shared" si="44"/>
        <v>0</v>
      </c>
      <c r="L185" s="160">
        <f t="shared" si="45"/>
        <v>0</v>
      </c>
      <c r="M185" s="163">
        <f t="shared" si="46"/>
        <v>0</v>
      </c>
      <c r="N185" s="164">
        <f t="shared" si="47"/>
        <v>0</v>
      </c>
    </row>
    <row r="186" spans="1:14" hidden="1">
      <c r="A186" s="154" t="s">
        <v>2087</v>
      </c>
      <c r="B186" s="155"/>
      <c r="C186" s="167" t="s">
        <v>2221</v>
      </c>
      <c r="D186" s="157"/>
      <c r="E186" s="157" t="s">
        <v>2219</v>
      </c>
      <c r="F186" s="158"/>
      <c r="H186" s="160">
        <f t="shared" si="44"/>
        <v>0</v>
      </c>
      <c r="L186" s="160">
        <f t="shared" si="45"/>
        <v>0</v>
      </c>
      <c r="M186" s="163">
        <f t="shared" si="46"/>
        <v>0</v>
      </c>
      <c r="N186" s="164">
        <f t="shared" si="47"/>
        <v>0</v>
      </c>
    </row>
    <row r="187" spans="1:14">
      <c r="A187" s="154" t="s">
        <v>2087</v>
      </c>
      <c r="B187" s="155"/>
      <c r="C187" s="172" t="s">
        <v>2222</v>
      </c>
      <c r="D187" s="157">
        <v>45.2</v>
      </c>
      <c r="E187" s="157" t="s">
        <v>138</v>
      </c>
      <c r="F187" s="158"/>
      <c r="H187" s="160">
        <f t="shared" si="44"/>
        <v>0</v>
      </c>
      <c r="L187" s="160">
        <f t="shared" si="45"/>
        <v>0</v>
      </c>
      <c r="M187" s="163">
        <f t="shared" si="46"/>
        <v>0</v>
      </c>
      <c r="N187" s="164">
        <f t="shared" si="47"/>
        <v>0</v>
      </c>
    </row>
    <row r="188" spans="1:14">
      <c r="A188" s="154" t="s">
        <v>2087</v>
      </c>
      <c r="B188" s="155"/>
      <c r="C188" s="172" t="s">
        <v>2223</v>
      </c>
      <c r="D188" s="157">
        <v>21</v>
      </c>
      <c r="E188" s="157" t="s">
        <v>2091</v>
      </c>
      <c r="F188" s="158"/>
      <c r="H188" s="160">
        <f t="shared" si="44"/>
        <v>0</v>
      </c>
      <c r="L188" s="160">
        <f t="shared" si="45"/>
        <v>0</v>
      </c>
      <c r="M188" s="163">
        <f t="shared" si="46"/>
        <v>0</v>
      </c>
      <c r="N188" s="164">
        <f t="shared" si="47"/>
        <v>0</v>
      </c>
    </row>
    <row r="189" spans="1:14">
      <c r="A189" s="154" t="s">
        <v>2087</v>
      </c>
      <c r="B189" s="155"/>
      <c r="C189" s="172" t="s">
        <v>2224</v>
      </c>
      <c r="D189" s="157">
        <v>21</v>
      </c>
      <c r="E189" s="157" t="s">
        <v>2091</v>
      </c>
      <c r="F189" s="158"/>
      <c r="H189" s="160">
        <f t="shared" si="44"/>
        <v>0</v>
      </c>
      <c r="L189" s="160">
        <f t="shared" si="45"/>
        <v>0</v>
      </c>
      <c r="M189" s="163">
        <f t="shared" si="46"/>
        <v>0</v>
      </c>
      <c r="N189" s="164">
        <f t="shared" si="47"/>
        <v>0</v>
      </c>
    </row>
    <row r="190" spans="1:14">
      <c r="A190" s="154" t="s">
        <v>2087</v>
      </c>
      <c r="B190" s="155"/>
      <c r="C190" s="172" t="s">
        <v>2225</v>
      </c>
      <c r="D190" s="157">
        <v>21</v>
      </c>
      <c r="E190" s="157" t="s">
        <v>2091</v>
      </c>
      <c r="F190" s="158"/>
      <c r="H190" s="160">
        <f t="shared" si="44"/>
        <v>0</v>
      </c>
      <c r="L190" s="160">
        <f t="shared" si="45"/>
        <v>0</v>
      </c>
      <c r="M190" s="163">
        <f t="shared" si="46"/>
        <v>0</v>
      </c>
      <c r="N190" s="164">
        <f t="shared" si="47"/>
        <v>0</v>
      </c>
    </row>
    <row r="191" spans="1:14">
      <c r="A191" s="154"/>
      <c r="B191" s="155"/>
      <c r="C191" s="156"/>
      <c r="D191" s="157"/>
      <c r="E191" s="157"/>
      <c r="F191" s="158"/>
      <c r="H191" s="160">
        <f t="shared" si="44"/>
        <v>0</v>
      </c>
      <c r="L191" s="160">
        <f t="shared" si="45"/>
        <v>0</v>
      </c>
      <c r="M191" s="163">
        <f t="shared" si="46"/>
        <v>0</v>
      </c>
      <c r="N191" s="164">
        <f t="shared" si="47"/>
        <v>0</v>
      </c>
    </row>
    <row r="192" spans="1:14">
      <c r="A192" s="154"/>
      <c r="B192" s="155"/>
      <c r="C192" s="167" t="s">
        <v>2226</v>
      </c>
      <c r="D192" s="157"/>
      <c r="E192" s="157"/>
      <c r="F192" s="158"/>
      <c r="H192" s="160">
        <f t="shared" si="44"/>
        <v>0</v>
      </c>
      <c r="L192" s="160">
        <f t="shared" si="45"/>
        <v>0</v>
      </c>
      <c r="M192" s="163">
        <f t="shared" si="46"/>
        <v>0</v>
      </c>
      <c r="N192" s="164">
        <f t="shared" si="47"/>
        <v>0</v>
      </c>
    </row>
    <row r="193" spans="1:14">
      <c r="A193" s="154" t="s">
        <v>2087</v>
      </c>
      <c r="B193" s="155"/>
      <c r="C193" s="176" t="s">
        <v>2227</v>
      </c>
      <c r="D193" s="157">
        <v>172</v>
      </c>
      <c r="E193" s="157" t="s">
        <v>2091</v>
      </c>
      <c r="F193" s="158"/>
      <c r="H193" s="160">
        <f t="shared" si="44"/>
        <v>0</v>
      </c>
      <c r="L193" s="160">
        <f t="shared" si="45"/>
        <v>0</v>
      </c>
      <c r="M193" s="163">
        <f t="shared" si="46"/>
        <v>0</v>
      </c>
      <c r="N193" s="164">
        <f t="shared" si="47"/>
        <v>0</v>
      </c>
    </row>
    <row r="194" spans="1:14" ht="27.6">
      <c r="A194" s="154" t="s">
        <v>2087</v>
      </c>
      <c r="B194" s="155"/>
      <c r="C194" s="176" t="s">
        <v>2228</v>
      </c>
      <c r="D194" s="157">
        <v>16.399999999999999</v>
      </c>
      <c r="E194" s="157" t="s">
        <v>2091</v>
      </c>
      <c r="F194" s="158"/>
      <c r="H194" s="160">
        <f t="shared" si="44"/>
        <v>0</v>
      </c>
      <c r="L194" s="160">
        <f t="shared" si="45"/>
        <v>0</v>
      </c>
      <c r="M194" s="163">
        <f t="shared" si="46"/>
        <v>0</v>
      </c>
      <c r="N194" s="164">
        <f t="shared" si="47"/>
        <v>0</v>
      </c>
    </row>
    <row r="195" spans="1:14" ht="27.6">
      <c r="A195" s="154" t="s">
        <v>2087</v>
      </c>
      <c r="B195" s="155"/>
      <c r="C195" s="176" t="s">
        <v>2229</v>
      </c>
      <c r="D195" s="157">
        <v>3</v>
      </c>
      <c r="E195" s="157" t="s">
        <v>2091</v>
      </c>
      <c r="F195" s="158"/>
      <c r="H195" s="160">
        <f t="shared" si="44"/>
        <v>0</v>
      </c>
      <c r="L195" s="160">
        <f t="shared" si="45"/>
        <v>0</v>
      </c>
      <c r="M195" s="163">
        <f t="shared" si="46"/>
        <v>0</v>
      </c>
      <c r="N195" s="164">
        <f t="shared" si="47"/>
        <v>0</v>
      </c>
    </row>
    <row r="196" spans="1:14" ht="27.6">
      <c r="A196" s="154" t="s">
        <v>2087</v>
      </c>
      <c r="B196" s="155"/>
      <c r="C196" s="176" t="s">
        <v>2230</v>
      </c>
      <c r="D196" s="157">
        <v>40</v>
      </c>
      <c r="E196" s="157" t="s">
        <v>2091</v>
      </c>
      <c r="F196" s="158"/>
      <c r="H196" s="160">
        <f t="shared" si="44"/>
        <v>0</v>
      </c>
      <c r="L196" s="160">
        <f t="shared" si="45"/>
        <v>0</v>
      </c>
      <c r="M196" s="163">
        <f t="shared" si="46"/>
        <v>0</v>
      </c>
      <c r="N196" s="164">
        <f t="shared" si="47"/>
        <v>0</v>
      </c>
    </row>
    <row r="197" spans="1:14" ht="27.6">
      <c r="A197" s="154" t="s">
        <v>2087</v>
      </c>
      <c r="B197" s="155"/>
      <c r="C197" s="176" t="s">
        <v>2241</v>
      </c>
      <c r="D197" s="157">
        <v>40</v>
      </c>
      <c r="E197" s="157" t="s">
        <v>2091</v>
      </c>
      <c r="F197" s="158"/>
      <c r="H197" s="160">
        <f t="shared" si="44"/>
        <v>0</v>
      </c>
      <c r="L197" s="160">
        <f t="shared" si="45"/>
        <v>0</v>
      </c>
      <c r="M197" s="163">
        <f t="shared" si="46"/>
        <v>0</v>
      </c>
      <c r="N197" s="164">
        <f t="shared" si="47"/>
        <v>0</v>
      </c>
    </row>
    <row r="198" spans="1:14" ht="27.6">
      <c r="A198" s="154" t="s">
        <v>2087</v>
      </c>
      <c r="B198" s="155"/>
      <c r="C198" s="176" t="s">
        <v>2240</v>
      </c>
      <c r="D198" s="157">
        <v>31</v>
      </c>
      <c r="E198" s="157" t="s">
        <v>2091</v>
      </c>
      <c r="F198" s="158"/>
      <c r="H198" s="160">
        <f t="shared" si="44"/>
        <v>0</v>
      </c>
      <c r="L198" s="160">
        <f t="shared" si="45"/>
        <v>0</v>
      </c>
      <c r="M198" s="163">
        <f t="shared" si="46"/>
        <v>0</v>
      </c>
      <c r="N198" s="164">
        <f t="shared" si="47"/>
        <v>0</v>
      </c>
    </row>
    <row r="199" spans="1:14" ht="27.6">
      <c r="A199" s="154" t="s">
        <v>2087</v>
      </c>
      <c r="B199" s="155"/>
      <c r="C199" s="176" t="s">
        <v>2239</v>
      </c>
      <c r="D199" s="157">
        <v>13</v>
      </c>
      <c r="E199" s="157" t="s">
        <v>2091</v>
      </c>
      <c r="F199" s="158"/>
      <c r="H199" s="160">
        <f t="shared" ref="H199:H250" si="48">F199*G199</f>
        <v>0</v>
      </c>
      <c r="L199" s="160">
        <f t="shared" ref="L199:L250" si="49">K199*(SUM(H199:J199))</f>
        <v>0</v>
      </c>
      <c r="M199" s="163">
        <f t="shared" ref="M199:M250" si="50">H199+I199+J199+L199</f>
        <v>0</v>
      </c>
      <c r="N199" s="164">
        <f t="shared" ref="N199:N250" si="51">D199*M199</f>
        <v>0</v>
      </c>
    </row>
    <row r="200" spans="1:14" ht="27.6">
      <c r="A200" s="154" t="s">
        <v>2087</v>
      </c>
      <c r="B200" s="155"/>
      <c r="C200" s="176" t="s">
        <v>2231</v>
      </c>
      <c r="D200" s="157">
        <v>91</v>
      </c>
      <c r="E200" s="157" t="s">
        <v>2091</v>
      </c>
      <c r="F200" s="158"/>
      <c r="H200" s="160">
        <f t="shared" si="48"/>
        <v>0</v>
      </c>
      <c r="L200" s="160">
        <f t="shared" si="49"/>
        <v>0</v>
      </c>
      <c r="M200" s="163">
        <f t="shared" si="50"/>
        <v>0</v>
      </c>
      <c r="N200" s="164">
        <f t="shared" si="51"/>
        <v>0</v>
      </c>
    </row>
    <row r="201" spans="1:14">
      <c r="A201" s="154" t="s">
        <v>2087</v>
      </c>
      <c r="B201" s="155"/>
      <c r="C201" s="176" t="s">
        <v>2232</v>
      </c>
      <c r="D201" s="157">
        <v>29</v>
      </c>
      <c r="E201" s="157" t="s">
        <v>2091</v>
      </c>
      <c r="F201" s="158"/>
      <c r="H201" s="160">
        <f t="shared" si="48"/>
        <v>0</v>
      </c>
      <c r="L201" s="160">
        <f t="shared" si="49"/>
        <v>0</v>
      </c>
      <c r="M201" s="163">
        <f t="shared" si="50"/>
        <v>0</v>
      </c>
      <c r="N201" s="164">
        <f t="shared" si="51"/>
        <v>0</v>
      </c>
    </row>
    <row r="202" spans="1:14">
      <c r="A202" s="154" t="s">
        <v>2087</v>
      </c>
      <c r="B202" s="155"/>
      <c r="C202" s="176" t="s">
        <v>2233</v>
      </c>
      <c r="D202" s="157">
        <v>49</v>
      </c>
      <c r="E202" s="157" t="s">
        <v>2091</v>
      </c>
      <c r="F202" s="158"/>
      <c r="H202" s="160">
        <f t="shared" si="48"/>
        <v>0</v>
      </c>
      <c r="L202" s="160">
        <f t="shared" si="49"/>
        <v>0</v>
      </c>
      <c r="M202" s="163">
        <f t="shared" si="50"/>
        <v>0</v>
      </c>
      <c r="N202" s="164">
        <f t="shared" si="51"/>
        <v>0</v>
      </c>
    </row>
    <row r="203" spans="1:14">
      <c r="A203" s="154" t="s">
        <v>2087</v>
      </c>
      <c r="B203" s="155"/>
      <c r="C203" s="176" t="s">
        <v>2234</v>
      </c>
      <c r="D203" s="157"/>
      <c r="E203" s="157" t="s">
        <v>2238</v>
      </c>
      <c r="F203" s="158"/>
      <c r="H203" s="160">
        <f t="shared" si="48"/>
        <v>0</v>
      </c>
      <c r="L203" s="160">
        <f t="shared" si="49"/>
        <v>0</v>
      </c>
      <c r="M203" s="163">
        <f t="shared" si="50"/>
        <v>0</v>
      </c>
      <c r="N203" s="164">
        <f t="shared" si="51"/>
        <v>0</v>
      </c>
    </row>
    <row r="204" spans="1:14" ht="27.6">
      <c r="A204" s="154" t="s">
        <v>2087</v>
      </c>
      <c r="B204" s="155"/>
      <c r="C204" s="176" t="s">
        <v>2235</v>
      </c>
      <c r="D204" s="157">
        <v>2</v>
      </c>
      <c r="E204" s="157" t="s">
        <v>2091</v>
      </c>
      <c r="F204" s="158"/>
      <c r="H204" s="160">
        <f t="shared" si="48"/>
        <v>0</v>
      </c>
      <c r="L204" s="160">
        <f t="shared" si="49"/>
        <v>0</v>
      </c>
      <c r="M204" s="163">
        <f t="shared" si="50"/>
        <v>0</v>
      </c>
      <c r="N204" s="164">
        <f t="shared" si="51"/>
        <v>0</v>
      </c>
    </row>
    <row r="205" spans="1:14" ht="27.6">
      <c r="A205" s="154" t="s">
        <v>2087</v>
      </c>
      <c r="B205" s="155"/>
      <c r="C205" s="176" t="s">
        <v>2237</v>
      </c>
      <c r="D205" s="157">
        <v>37</v>
      </c>
      <c r="E205" s="157" t="s">
        <v>2091</v>
      </c>
      <c r="F205" s="158"/>
      <c r="H205" s="160">
        <f t="shared" si="48"/>
        <v>0</v>
      </c>
      <c r="L205" s="160">
        <f t="shared" si="49"/>
        <v>0</v>
      </c>
      <c r="M205" s="163">
        <f t="shared" si="50"/>
        <v>0</v>
      </c>
      <c r="N205" s="164">
        <f t="shared" si="51"/>
        <v>0</v>
      </c>
    </row>
    <row r="206" spans="1:14" ht="27.6">
      <c r="A206" s="154" t="s">
        <v>2087</v>
      </c>
      <c r="B206" s="155"/>
      <c r="C206" s="176" t="s">
        <v>2236</v>
      </c>
      <c r="D206" s="157">
        <v>57</v>
      </c>
      <c r="E206" s="157" t="s">
        <v>2091</v>
      </c>
      <c r="F206" s="158"/>
      <c r="H206" s="160">
        <f t="shared" si="48"/>
        <v>0</v>
      </c>
      <c r="L206" s="160">
        <f t="shared" si="49"/>
        <v>0</v>
      </c>
      <c r="M206" s="163">
        <f t="shared" si="50"/>
        <v>0</v>
      </c>
      <c r="N206" s="164">
        <f t="shared" si="51"/>
        <v>0</v>
      </c>
    </row>
    <row r="207" spans="1:14">
      <c r="A207" s="154"/>
      <c r="B207" s="155"/>
      <c r="C207" s="156"/>
      <c r="D207" s="157"/>
      <c r="E207" s="157"/>
      <c r="F207" s="158"/>
      <c r="H207" s="160">
        <f t="shared" si="48"/>
        <v>0</v>
      </c>
      <c r="L207" s="160">
        <f t="shared" si="49"/>
        <v>0</v>
      </c>
      <c r="M207" s="163">
        <f t="shared" si="50"/>
        <v>0</v>
      </c>
      <c r="N207" s="164">
        <f t="shared" si="51"/>
        <v>0</v>
      </c>
    </row>
    <row r="208" spans="1:14">
      <c r="A208" s="154">
        <v>2.2999999999999998</v>
      </c>
      <c r="B208" s="155"/>
      <c r="C208" s="156" t="s">
        <v>767</v>
      </c>
      <c r="D208" s="157"/>
      <c r="E208" s="157"/>
      <c r="F208" s="158"/>
      <c r="H208" s="160">
        <f t="shared" si="48"/>
        <v>0</v>
      </c>
      <c r="L208" s="160">
        <f t="shared" si="49"/>
        <v>0</v>
      </c>
      <c r="M208" s="163">
        <f t="shared" si="50"/>
        <v>0</v>
      </c>
      <c r="N208" s="164">
        <f t="shared" si="51"/>
        <v>0</v>
      </c>
    </row>
    <row r="209" spans="1:14" ht="27.6">
      <c r="A209" s="154" t="s">
        <v>2087</v>
      </c>
      <c r="B209" s="155"/>
      <c r="C209" s="167" t="s">
        <v>2244</v>
      </c>
      <c r="D209" s="157"/>
      <c r="E209" s="157" t="s">
        <v>2245</v>
      </c>
      <c r="F209" s="158"/>
      <c r="H209" s="160">
        <f t="shared" si="48"/>
        <v>0</v>
      </c>
      <c r="L209" s="160">
        <f t="shared" si="49"/>
        <v>0</v>
      </c>
      <c r="M209" s="163">
        <f t="shared" si="50"/>
        <v>0</v>
      </c>
      <c r="N209" s="164">
        <f t="shared" si="51"/>
        <v>0</v>
      </c>
    </row>
    <row r="210" spans="1:14">
      <c r="A210" s="154" t="s">
        <v>2087</v>
      </c>
      <c r="B210" s="155"/>
      <c r="C210" s="167" t="s">
        <v>2242</v>
      </c>
      <c r="D210" s="157">
        <v>10</v>
      </c>
      <c r="E210" s="157" t="s">
        <v>138</v>
      </c>
      <c r="F210" s="158"/>
      <c r="H210" s="160">
        <f t="shared" si="48"/>
        <v>0</v>
      </c>
      <c r="L210" s="160">
        <f t="shared" si="49"/>
        <v>0</v>
      </c>
      <c r="M210" s="163">
        <f t="shared" si="50"/>
        <v>0</v>
      </c>
      <c r="N210" s="164">
        <f t="shared" si="51"/>
        <v>0</v>
      </c>
    </row>
    <row r="211" spans="1:14" hidden="1">
      <c r="A211" s="154" t="s">
        <v>2087</v>
      </c>
      <c r="B211" s="155"/>
      <c r="C211" s="167" t="s">
        <v>2243</v>
      </c>
      <c r="D211" s="157"/>
      <c r="E211" s="157" t="s">
        <v>2089</v>
      </c>
      <c r="F211" s="158"/>
      <c r="H211" s="160">
        <f t="shared" si="48"/>
        <v>0</v>
      </c>
      <c r="L211" s="160">
        <f t="shared" si="49"/>
        <v>0</v>
      </c>
      <c r="M211" s="163">
        <f t="shared" si="50"/>
        <v>0</v>
      </c>
      <c r="N211" s="164">
        <f t="shared" si="51"/>
        <v>0</v>
      </c>
    </row>
    <row r="212" spans="1:14">
      <c r="A212" s="154"/>
      <c r="B212" s="155"/>
      <c r="C212" s="156"/>
      <c r="D212" s="157"/>
      <c r="E212" s="157"/>
      <c r="F212" s="158"/>
      <c r="H212" s="160">
        <f t="shared" si="48"/>
        <v>0</v>
      </c>
      <c r="L212" s="160">
        <f t="shared" si="49"/>
        <v>0</v>
      </c>
      <c r="M212" s="163">
        <f t="shared" si="50"/>
        <v>0</v>
      </c>
      <c r="N212" s="164">
        <f t="shared" si="51"/>
        <v>0</v>
      </c>
    </row>
    <row r="213" spans="1:14">
      <c r="A213" s="154"/>
      <c r="B213" s="155"/>
      <c r="C213" s="167" t="s">
        <v>2246</v>
      </c>
      <c r="D213" s="157"/>
      <c r="E213" s="157"/>
      <c r="F213" s="158"/>
      <c r="H213" s="160">
        <f t="shared" si="48"/>
        <v>0</v>
      </c>
      <c r="L213" s="160">
        <f t="shared" si="49"/>
        <v>0</v>
      </c>
      <c r="M213" s="163">
        <f t="shared" si="50"/>
        <v>0</v>
      </c>
      <c r="N213" s="164">
        <f t="shared" si="51"/>
        <v>0</v>
      </c>
    </row>
    <row r="214" spans="1:14" ht="69">
      <c r="A214" s="154" t="s">
        <v>2087</v>
      </c>
      <c r="B214" s="155"/>
      <c r="C214" s="176" t="s">
        <v>2252</v>
      </c>
      <c r="D214" s="157">
        <v>102</v>
      </c>
      <c r="E214" s="157" t="s">
        <v>2091</v>
      </c>
      <c r="F214" s="158"/>
      <c r="H214" s="160">
        <f t="shared" si="48"/>
        <v>0</v>
      </c>
      <c r="L214" s="160">
        <f t="shared" si="49"/>
        <v>0</v>
      </c>
      <c r="M214" s="163">
        <f t="shared" si="50"/>
        <v>0</v>
      </c>
      <c r="N214" s="164">
        <f t="shared" si="51"/>
        <v>0</v>
      </c>
    </row>
    <row r="215" spans="1:14" ht="55.2">
      <c r="A215" s="154" t="s">
        <v>2087</v>
      </c>
      <c r="B215" s="155"/>
      <c r="C215" s="176" t="s">
        <v>2251</v>
      </c>
      <c r="D215" s="157">
        <v>16</v>
      </c>
      <c r="E215" s="157" t="s">
        <v>2091</v>
      </c>
      <c r="F215" s="158"/>
      <c r="H215" s="160">
        <f t="shared" si="48"/>
        <v>0</v>
      </c>
      <c r="L215" s="160">
        <f t="shared" si="49"/>
        <v>0</v>
      </c>
      <c r="M215" s="163">
        <f t="shared" si="50"/>
        <v>0</v>
      </c>
      <c r="N215" s="164">
        <f t="shared" si="51"/>
        <v>0</v>
      </c>
    </row>
    <row r="216" spans="1:14" ht="27.6" hidden="1">
      <c r="A216" s="154" t="s">
        <v>2087</v>
      </c>
      <c r="B216" s="155"/>
      <c r="C216" s="176" t="s">
        <v>2250</v>
      </c>
      <c r="D216" s="157"/>
      <c r="E216" s="157" t="s">
        <v>2245</v>
      </c>
      <c r="F216" s="158"/>
      <c r="H216" s="160">
        <f t="shared" si="48"/>
        <v>0</v>
      </c>
      <c r="L216" s="160">
        <f t="shared" si="49"/>
        <v>0</v>
      </c>
      <c r="M216" s="163">
        <f t="shared" si="50"/>
        <v>0</v>
      </c>
      <c r="N216" s="164">
        <f t="shared" si="51"/>
        <v>0</v>
      </c>
    </row>
    <row r="217" spans="1:14" ht="27.6">
      <c r="A217" s="154" t="s">
        <v>2087</v>
      </c>
      <c r="B217" s="155"/>
      <c r="C217" s="176" t="s">
        <v>2804</v>
      </c>
      <c r="D217" s="157">
        <v>1</v>
      </c>
      <c r="E217" s="157" t="s">
        <v>2088</v>
      </c>
      <c r="F217" s="158"/>
      <c r="H217" s="160">
        <f t="shared" si="48"/>
        <v>0</v>
      </c>
      <c r="L217" s="160">
        <f t="shared" si="49"/>
        <v>0</v>
      </c>
      <c r="M217" s="163">
        <f t="shared" si="50"/>
        <v>0</v>
      </c>
      <c r="N217" s="164">
        <f t="shared" si="51"/>
        <v>0</v>
      </c>
    </row>
    <row r="218" spans="1:14">
      <c r="A218" s="154" t="s">
        <v>2087</v>
      </c>
      <c r="B218" s="155"/>
      <c r="C218" s="176" t="s">
        <v>2840</v>
      </c>
      <c r="D218" s="157">
        <v>1</v>
      </c>
      <c r="E218" s="157" t="s">
        <v>2088</v>
      </c>
      <c r="F218" s="158"/>
      <c r="H218" s="160">
        <f t="shared" si="48"/>
        <v>0</v>
      </c>
      <c r="L218" s="160">
        <f t="shared" si="49"/>
        <v>0</v>
      </c>
      <c r="M218" s="163">
        <f t="shared" si="50"/>
        <v>0</v>
      </c>
      <c r="N218" s="164">
        <f t="shared" si="51"/>
        <v>0</v>
      </c>
    </row>
    <row r="219" spans="1:14">
      <c r="A219" s="154" t="s">
        <v>2087</v>
      </c>
      <c r="B219" s="155"/>
      <c r="C219" s="176" t="s">
        <v>2247</v>
      </c>
      <c r="D219" s="157">
        <v>60</v>
      </c>
      <c r="E219" s="157" t="s">
        <v>2253</v>
      </c>
      <c r="F219" s="158"/>
      <c r="H219" s="160">
        <f t="shared" si="48"/>
        <v>0</v>
      </c>
      <c r="L219" s="160">
        <f t="shared" si="49"/>
        <v>0</v>
      </c>
      <c r="M219" s="163">
        <f t="shared" si="50"/>
        <v>0</v>
      </c>
      <c r="N219" s="164">
        <f t="shared" si="51"/>
        <v>0</v>
      </c>
    </row>
    <row r="220" spans="1:14">
      <c r="A220" s="154"/>
      <c r="B220" s="155"/>
      <c r="C220" s="167"/>
      <c r="D220" s="157"/>
      <c r="E220" s="157"/>
      <c r="F220" s="158"/>
      <c r="N220" s="164"/>
    </row>
    <row r="221" spans="1:14">
      <c r="A221" s="154"/>
      <c r="B221" s="155"/>
      <c r="C221" s="167" t="s">
        <v>2248</v>
      </c>
      <c r="D221" s="157"/>
      <c r="E221" s="157"/>
      <c r="F221" s="158"/>
      <c r="H221" s="160">
        <f t="shared" si="48"/>
        <v>0</v>
      </c>
      <c r="L221" s="160">
        <f t="shared" si="49"/>
        <v>0</v>
      </c>
      <c r="M221" s="163">
        <f t="shared" si="50"/>
        <v>0</v>
      </c>
      <c r="N221" s="164">
        <f t="shared" si="51"/>
        <v>0</v>
      </c>
    </row>
    <row r="222" spans="1:14" ht="27.6">
      <c r="A222" s="154" t="s">
        <v>2087</v>
      </c>
      <c r="B222" s="155"/>
      <c r="C222" s="176" t="s">
        <v>2249</v>
      </c>
      <c r="D222" s="157">
        <v>1</v>
      </c>
      <c r="E222" s="157" t="s">
        <v>2088</v>
      </c>
      <c r="F222" s="158"/>
      <c r="H222" s="160">
        <f t="shared" si="48"/>
        <v>0</v>
      </c>
      <c r="L222" s="160">
        <f t="shared" si="49"/>
        <v>0</v>
      </c>
      <c r="M222" s="163">
        <f t="shared" si="50"/>
        <v>0</v>
      </c>
      <c r="N222" s="164">
        <f t="shared" si="51"/>
        <v>0</v>
      </c>
    </row>
    <row r="223" spans="1:14">
      <c r="A223" s="154"/>
      <c r="B223" s="155"/>
      <c r="C223" s="156"/>
      <c r="D223" s="157"/>
      <c r="E223" s="157"/>
      <c r="F223" s="158"/>
      <c r="H223" s="160">
        <f t="shared" si="48"/>
        <v>0</v>
      </c>
      <c r="L223" s="160">
        <f t="shared" si="49"/>
        <v>0</v>
      </c>
      <c r="M223" s="163">
        <f t="shared" si="50"/>
        <v>0</v>
      </c>
      <c r="N223" s="164">
        <f t="shared" si="51"/>
        <v>0</v>
      </c>
    </row>
    <row r="224" spans="1:14">
      <c r="A224" s="154"/>
      <c r="B224" s="155"/>
      <c r="C224" s="167" t="str">
        <f>'[1]A.2 Cost Plan Detail'!$B$256</f>
        <v>Rooflights/openings; assume not required</v>
      </c>
      <c r="D224" s="157"/>
      <c r="E224" s="157"/>
      <c r="F224" s="158"/>
      <c r="H224" s="160">
        <f t="shared" si="48"/>
        <v>0</v>
      </c>
      <c r="L224" s="160">
        <f t="shared" si="49"/>
        <v>0</v>
      </c>
      <c r="M224" s="163">
        <f t="shared" si="50"/>
        <v>0</v>
      </c>
      <c r="N224" s="164">
        <f t="shared" si="51"/>
        <v>0</v>
      </c>
    </row>
    <row r="225" spans="1:14" ht="27.6">
      <c r="A225" s="154" t="s">
        <v>2087</v>
      </c>
      <c r="B225" s="155"/>
      <c r="C225" s="176" t="s">
        <v>2254</v>
      </c>
      <c r="D225" s="157">
        <v>1</v>
      </c>
      <c r="E225" s="157" t="s">
        <v>2088</v>
      </c>
      <c r="F225" s="158"/>
      <c r="H225" s="160">
        <f t="shared" si="48"/>
        <v>0</v>
      </c>
      <c r="L225" s="160">
        <f t="shared" si="49"/>
        <v>0</v>
      </c>
      <c r="M225" s="163">
        <f t="shared" si="50"/>
        <v>0</v>
      </c>
      <c r="N225" s="164">
        <f t="shared" si="51"/>
        <v>0</v>
      </c>
    </row>
    <row r="226" spans="1:14">
      <c r="A226" s="154"/>
      <c r="B226" s="155"/>
      <c r="C226" s="156"/>
      <c r="D226" s="157"/>
      <c r="E226" s="157"/>
      <c r="F226" s="158"/>
      <c r="H226" s="160">
        <f t="shared" si="48"/>
        <v>0</v>
      </c>
      <c r="L226" s="160">
        <f t="shared" si="49"/>
        <v>0</v>
      </c>
      <c r="M226" s="163">
        <f t="shared" si="50"/>
        <v>0</v>
      </c>
      <c r="N226" s="164">
        <f t="shared" si="51"/>
        <v>0</v>
      </c>
    </row>
    <row r="227" spans="1:14">
      <c r="A227" s="154">
        <v>2.4</v>
      </c>
      <c r="B227" s="155"/>
      <c r="C227" s="156" t="s">
        <v>2255</v>
      </c>
      <c r="D227" s="157"/>
      <c r="E227" s="157"/>
      <c r="F227" s="158"/>
      <c r="H227" s="160">
        <f t="shared" si="48"/>
        <v>0</v>
      </c>
      <c r="L227" s="160">
        <f t="shared" si="49"/>
        <v>0</v>
      </c>
      <c r="M227" s="163">
        <f t="shared" si="50"/>
        <v>0</v>
      </c>
      <c r="N227" s="164">
        <f t="shared" si="51"/>
        <v>0</v>
      </c>
    </row>
    <row r="228" spans="1:14">
      <c r="A228" s="154"/>
      <c r="B228" s="155"/>
      <c r="C228" s="167" t="s">
        <v>2256</v>
      </c>
      <c r="D228" s="157"/>
      <c r="E228" s="157"/>
      <c r="F228" s="158"/>
      <c r="H228" s="160">
        <f t="shared" si="48"/>
        <v>0</v>
      </c>
      <c r="L228" s="160">
        <f t="shared" si="49"/>
        <v>0</v>
      </c>
      <c r="M228" s="163">
        <f t="shared" si="50"/>
        <v>0</v>
      </c>
      <c r="N228" s="164">
        <f t="shared" si="51"/>
        <v>0</v>
      </c>
    </row>
    <row r="229" spans="1:14" ht="27.6">
      <c r="A229" s="154" t="s">
        <v>2087</v>
      </c>
      <c r="B229" s="155"/>
      <c r="C229" s="176" t="s">
        <v>2257</v>
      </c>
      <c r="D229" s="157">
        <v>1</v>
      </c>
      <c r="E229" s="157" t="s">
        <v>2098</v>
      </c>
      <c r="F229" s="158"/>
      <c r="H229" s="160">
        <f t="shared" si="48"/>
        <v>0</v>
      </c>
      <c r="L229" s="160">
        <f t="shared" si="49"/>
        <v>0</v>
      </c>
      <c r="M229" s="163">
        <f t="shared" si="50"/>
        <v>0</v>
      </c>
      <c r="N229" s="164">
        <f t="shared" si="51"/>
        <v>0</v>
      </c>
    </row>
    <row r="230" spans="1:14">
      <c r="A230" s="154"/>
      <c r="B230" s="155"/>
      <c r="C230" s="167"/>
      <c r="D230" s="157"/>
      <c r="E230" s="157"/>
      <c r="F230" s="158"/>
      <c r="N230" s="164"/>
    </row>
    <row r="231" spans="1:14">
      <c r="A231" s="154"/>
      <c r="B231" s="155"/>
      <c r="C231" s="167" t="s">
        <v>2260</v>
      </c>
      <c r="D231" s="157"/>
      <c r="E231" s="157"/>
      <c r="F231" s="158"/>
      <c r="H231" s="160">
        <f t="shared" si="48"/>
        <v>0</v>
      </c>
      <c r="L231" s="160">
        <f t="shared" si="49"/>
        <v>0</v>
      </c>
      <c r="M231" s="163">
        <f t="shared" si="50"/>
        <v>0</v>
      </c>
      <c r="N231" s="164">
        <f t="shared" si="51"/>
        <v>0</v>
      </c>
    </row>
    <row r="232" spans="1:14" ht="41.4">
      <c r="A232" s="154" t="s">
        <v>2087</v>
      </c>
      <c r="B232" s="155"/>
      <c r="C232" s="176" t="s">
        <v>2262</v>
      </c>
      <c r="D232" s="157">
        <v>1</v>
      </c>
      <c r="E232" s="157" t="s">
        <v>2098</v>
      </c>
      <c r="F232" s="158"/>
      <c r="H232" s="160">
        <f t="shared" si="48"/>
        <v>0</v>
      </c>
      <c r="L232" s="160">
        <f t="shared" si="49"/>
        <v>0</v>
      </c>
      <c r="M232" s="163">
        <f t="shared" si="50"/>
        <v>0</v>
      </c>
      <c r="N232" s="164">
        <f t="shared" si="51"/>
        <v>0</v>
      </c>
    </row>
    <row r="233" spans="1:14">
      <c r="A233" s="154"/>
      <c r="B233" s="155"/>
      <c r="C233" s="167"/>
      <c r="D233" s="157"/>
      <c r="E233" s="157"/>
      <c r="F233" s="158"/>
      <c r="N233" s="164"/>
    </row>
    <row r="234" spans="1:14">
      <c r="A234" s="154"/>
      <c r="B234" s="155"/>
      <c r="C234" s="167" t="s">
        <v>2261</v>
      </c>
      <c r="D234" s="157"/>
      <c r="E234" s="157"/>
      <c r="F234" s="158"/>
      <c r="H234" s="160">
        <f t="shared" si="48"/>
        <v>0</v>
      </c>
      <c r="L234" s="160">
        <f t="shared" si="49"/>
        <v>0</v>
      </c>
      <c r="M234" s="163">
        <f t="shared" si="50"/>
        <v>0</v>
      </c>
      <c r="N234" s="164">
        <f t="shared" si="51"/>
        <v>0</v>
      </c>
    </row>
    <row r="235" spans="1:14">
      <c r="A235" s="154" t="s">
        <v>2087</v>
      </c>
      <c r="B235" s="155"/>
      <c r="C235" s="176" t="s">
        <v>2258</v>
      </c>
      <c r="D235" s="157"/>
      <c r="E235" s="157"/>
      <c r="F235" s="158"/>
      <c r="H235" s="160">
        <f t="shared" si="48"/>
        <v>0</v>
      </c>
      <c r="L235" s="160">
        <f t="shared" si="49"/>
        <v>0</v>
      </c>
      <c r="M235" s="163">
        <f t="shared" si="50"/>
        <v>0</v>
      </c>
      <c r="N235" s="164">
        <f t="shared" si="51"/>
        <v>0</v>
      </c>
    </row>
    <row r="236" spans="1:14" ht="27.6">
      <c r="A236" s="154" t="s">
        <v>2087</v>
      </c>
      <c r="B236" s="155"/>
      <c r="C236" s="176" t="s">
        <v>2259</v>
      </c>
      <c r="D236" s="157">
        <v>1</v>
      </c>
      <c r="E236" s="157" t="s">
        <v>2098</v>
      </c>
      <c r="F236" s="158"/>
      <c r="H236" s="160">
        <f t="shared" si="48"/>
        <v>0</v>
      </c>
      <c r="L236" s="160">
        <f t="shared" si="49"/>
        <v>0</v>
      </c>
      <c r="M236" s="163">
        <f t="shared" si="50"/>
        <v>0</v>
      </c>
      <c r="N236" s="164">
        <f t="shared" si="51"/>
        <v>0</v>
      </c>
    </row>
    <row r="237" spans="1:14">
      <c r="A237" s="154"/>
      <c r="B237" s="155"/>
      <c r="C237" s="156"/>
      <c r="D237" s="157"/>
      <c r="E237" s="157"/>
      <c r="F237" s="158"/>
      <c r="H237" s="160">
        <f t="shared" si="48"/>
        <v>0</v>
      </c>
      <c r="L237" s="160">
        <f t="shared" si="49"/>
        <v>0</v>
      </c>
      <c r="M237" s="163">
        <f t="shared" si="50"/>
        <v>0</v>
      </c>
      <c r="N237" s="164">
        <f t="shared" si="51"/>
        <v>0</v>
      </c>
    </row>
    <row r="238" spans="1:14">
      <c r="A238" s="154">
        <v>2.5</v>
      </c>
      <c r="B238" s="231"/>
      <c r="C238" s="156" t="s">
        <v>836</v>
      </c>
      <c r="D238" s="157"/>
      <c r="E238" s="157"/>
      <c r="F238" s="158"/>
      <c r="H238" s="160">
        <f t="shared" si="48"/>
        <v>0</v>
      </c>
      <c r="L238" s="160">
        <f t="shared" si="49"/>
        <v>0</v>
      </c>
      <c r="M238" s="163">
        <f t="shared" si="50"/>
        <v>0</v>
      </c>
      <c r="N238" s="164">
        <f t="shared" si="51"/>
        <v>0</v>
      </c>
    </row>
    <row r="239" spans="1:14" ht="27.6">
      <c r="A239" s="154" t="s">
        <v>2087</v>
      </c>
      <c r="B239" s="155"/>
      <c r="C239" s="172" t="s">
        <v>2271</v>
      </c>
      <c r="D239" s="157">
        <v>31</v>
      </c>
      <c r="E239" s="157" t="s">
        <v>2091</v>
      </c>
      <c r="F239" s="158"/>
      <c r="H239" s="160">
        <f t="shared" si="48"/>
        <v>0</v>
      </c>
      <c r="L239" s="160">
        <f t="shared" si="49"/>
        <v>0</v>
      </c>
      <c r="M239" s="163">
        <f t="shared" si="50"/>
        <v>0</v>
      </c>
      <c r="N239" s="164">
        <f t="shared" si="51"/>
        <v>0</v>
      </c>
    </row>
    <row r="240" spans="1:14" ht="41.4">
      <c r="A240" s="154" t="s">
        <v>2087</v>
      </c>
      <c r="B240" s="155"/>
      <c r="C240" s="172" t="s">
        <v>2270</v>
      </c>
      <c r="D240" s="157">
        <v>31</v>
      </c>
      <c r="E240" s="157" t="s">
        <v>2091</v>
      </c>
      <c r="F240" s="158"/>
      <c r="H240" s="160">
        <f t="shared" si="48"/>
        <v>0</v>
      </c>
      <c r="L240" s="160">
        <f t="shared" si="49"/>
        <v>0</v>
      </c>
      <c r="M240" s="163">
        <f t="shared" si="50"/>
        <v>0</v>
      </c>
      <c r="N240" s="164">
        <f t="shared" si="51"/>
        <v>0</v>
      </c>
    </row>
    <row r="241" spans="1:14" ht="55.2">
      <c r="A241" s="154" t="s">
        <v>2087</v>
      </c>
      <c r="B241" s="155"/>
      <c r="C241" s="172" t="s">
        <v>2269</v>
      </c>
      <c r="D241" s="157">
        <v>21</v>
      </c>
      <c r="E241" s="157" t="s">
        <v>2091</v>
      </c>
      <c r="F241" s="158"/>
      <c r="H241" s="160">
        <f t="shared" si="48"/>
        <v>0</v>
      </c>
      <c r="L241" s="160">
        <f t="shared" si="49"/>
        <v>0</v>
      </c>
      <c r="M241" s="163">
        <f t="shared" si="50"/>
        <v>0</v>
      </c>
      <c r="N241" s="164">
        <f t="shared" si="51"/>
        <v>0</v>
      </c>
    </row>
    <row r="242" spans="1:14" ht="27.6">
      <c r="A242" s="154" t="s">
        <v>2087</v>
      </c>
      <c r="B242" s="155"/>
      <c r="C242" s="172" t="s">
        <v>2268</v>
      </c>
      <c r="D242" s="157">
        <v>2.1</v>
      </c>
      <c r="E242" s="157" t="s">
        <v>2091</v>
      </c>
      <c r="F242" s="158"/>
      <c r="H242" s="160">
        <f t="shared" si="48"/>
        <v>0</v>
      </c>
      <c r="L242" s="160">
        <f t="shared" si="49"/>
        <v>0</v>
      </c>
      <c r="M242" s="163">
        <f t="shared" si="50"/>
        <v>0</v>
      </c>
      <c r="N242" s="164">
        <f t="shared" si="51"/>
        <v>0</v>
      </c>
    </row>
    <row r="243" spans="1:14" ht="27.6">
      <c r="A243" s="154" t="s">
        <v>2087</v>
      </c>
      <c r="B243" s="155"/>
      <c r="C243" s="172" t="s">
        <v>2263</v>
      </c>
      <c r="D243" s="157">
        <v>7</v>
      </c>
      <c r="E243" s="157" t="s">
        <v>138</v>
      </c>
      <c r="F243" s="158"/>
      <c r="H243" s="160">
        <f t="shared" si="48"/>
        <v>0</v>
      </c>
      <c r="L243" s="160">
        <f t="shared" si="49"/>
        <v>0</v>
      </c>
      <c r="M243" s="163">
        <f t="shared" si="50"/>
        <v>0</v>
      </c>
      <c r="N243" s="164">
        <f t="shared" si="51"/>
        <v>0</v>
      </c>
    </row>
    <row r="244" spans="1:14" ht="41.4">
      <c r="A244" s="154" t="s">
        <v>2087</v>
      </c>
      <c r="B244" s="155"/>
      <c r="C244" s="172" t="s">
        <v>2267</v>
      </c>
      <c r="D244" s="157">
        <v>12.2</v>
      </c>
      <c r="E244" s="157" t="s">
        <v>2091</v>
      </c>
      <c r="F244" s="158"/>
      <c r="H244" s="160">
        <f t="shared" si="48"/>
        <v>0</v>
      </c>
      <c r="L244" s="160">
        <f t="shared" si="49"/>
        <v>0</v>
      </c>
      <c r="M244" s="163">
        <f t="shared" si="50"/>
        <v>0</v>
      </c>
      <c r="N244" s="164">
        <f t="shared" si="51"/>
        <v>0</v>
      </c>
    </row>
    <row r="245" spans="1:14">
      <c r="A245" s="154" t="s">
        <v>2087</v>
      </c>
      <c r="B245" s="155"/>
      <c r="C245" s="172" t="s">
        <v>2264</v>
      </c>
      <c r="D245" s="157">
        <v>1</v>
      </c>
      <c r="E245" s="157" t="s">
        <v>2088</v>
      </c>
      <c r="F245" s="158"/>
      <c r="H245" s="160">
        <f t="shared" si="48"/>
        <v>0</v>
      </c>
      <c r="L245" s="160">
        <f t="shared" si="49"/>
        <v>0</v>
      </c>
      <c r="M245" s="163">
        <f t="shared" si="50"/>
        <v>0</v>
      </c>
      <c r="N245" s="164">
        <f t="shared" si="51"/>
        <v>0</v>
      </c>
    </row>
    <row r="246" spans="1:14" ht="27.6">
      <c r="A246" s="154" t="s">
        <v>2087</v>
      </c>
      <c r="B246" s="155"/>
      <c r="C246" s="172" t="s">
        <v>2265</v>
      </c>
      <c r="D246" s="157">
        <v>1</v>
      </c>
      <c r="E246" s="157" t="s">
        <v>2088</v>
      </c>
      <c r="F246" s="158"/>
      <c r="H246" s="160">
        <f t="shared" si="48"/>
        <v>0</v>
      </c>
      <c r="L246" s="160">
        <f t="shared" si="49"/>
        <v>0</v>
      </c>
      <c r="M246" s="163">
        <f t="shared" si="50"/>
        <v>0</v>
      </c>
      <c r="N246" s="164">
        <f t="shared" si="51"/>
        <v>0</v>
      </c>
    </row>
    <row r="247" spans="1:14" ht="27.6">
      <c r="A247" s="154" t="s">
        <v>2087</v>
      </c>
      <c r="B247" s="155"/>
      <c r="C247" s="172" t="s">
        <v>2266</v>
      </c>
      <c r="D247" s="157">
        <v>1</v>
      </c>
      <c r="E247" s="157" t="s">
        <v>2088</v>
      </c>
      <c r="F247" s="158"/>
      <c r="H247" s="160">
        <f t="shared" si="48"/>
        <v>0</v>
      </c>
      <c r="L247" s="160">
        <f t="shared" si="49"/>
        <v>0</v>
      </c>
      <c r="M247" s="163">
        <f t="shared" si="50"/>
        <v>0</v>
      </c>
      <c r="N247" s="164">
        <f t="shared" si="51"/>
        <v>0</v>
      </c>
    </row>
    <row r="248" spans="1:14">
      <c r="A248" s="154"/>
      <c r="B248" s="155"/>
      <c r="C248" s="156"/>
      <c r="D248" s="157"/>
      <c r="E248" s="157"/>
      <c r="F248" s="158"/>
      <c r="H248" s="160">
        <f t="shared" si="48"/>
        <v>0</v>
      </c>
      <c r="L248" s="160">
        <f t="shared" si="49"/>
        <v>0</v>
      </c>
      <c r="M248" s="163">
        <f t="shared" si="50"/>
        <v>0</v>
      </c>
      <c r="N248" s="164">
        <f t="shared" si="51"/>
        <v>0</v>
      </c>
    </row>
    <row r="249" spans="1:14">
      <c r="A249" s="154">
        <v>2.6</v>
      </c>
      <c r="B249" s="155"/>
      <c r="C249" s="156" t="s">
        <v>914</v>
      </c>
      <c r="D249" s="157"/>
      <c r="E249" s="157"/>
      <c r="F249" s="158"/>
      <c r="H249" s="160">
        <f t="shared" si="48"/>
        <v>0</v>
      </c>
      <c r="L249" s="160">
        <f t="shared" si="49"/>
        <v>0</v>
      </c>
      <c r="M249" s="163">
        <f t="shared" si="50"/>
        <v>0</v>
      </c>
      <c r="N249" s="164">
        <f t="shared" si="51"/>
        <v>0</v>
      </c>
    </row>
    <row r="250" spans="1:14">
      <c r="A250" s="154"/>
      <c r="B250" s="155"/>
      <c r="C250" s="167" t="s">
        <v>2272</v>
      </c>
      <c r="D250" s="157"/>
      <c r="E250" s="157"/>
      <c r="F250" s="158"/>
      <c r="H250" s="160">
        <f t="shared" si="48"/>
        <v>0</v>
      </c>
      <c r="L250" s="160">
        <f t="shared" si="49"/>
        <v>0</v>
      </c>
      <c r="M250" s="163">
        <f t="shared" si="50"/>
        <v>0</v>
      </c>
      <c r="N250" s="164">
        <f t="shared" si="51"/>
        <v>0</v>
      </c>
    </row>
    <row r="251" spans="1:14">
      <c r="A251" s="154" t="s">
        <v>2087</v>
      </c>
      <c r="B251" s="155"/>
      <c r="C251" s="167" t="s">
        <v>2273</v>
      </c>
      <c r="D251" s="157">
        <v>5.4</v>
      </c>
      <c r="E251" s="157" t="s">
        <v>2091</v>
      </c>
      <c r="F251" s="158"/>
      <c r="H251" s="160">
        <f t="shared" ref="H251:H306" si="52">F251*G251</f>
        <v>0</v>
      </c>
      <c r="L251" s="160">
        <f t="shared" ref="L251:L306" si="53">K251*(SUM(H251:J251))</f>
        <v>0</v>
      </c>
      <c r="M251" s="163">
        <f t="shared" ref="M251:M306" si="54">H251+I251+J251+L251</f>
        <v>0</v>
      </c>
      <c r="N251" s="164">
        <f t="shared" ref="N251:N306" si="55">D251*M251</f>
        <v>0</v>
      </c>
    </row>
    <row r="252" spans="1:14" ht="41.4">
      <c r="A252" s="154" t="s">
        <v>2087</v>
      </c>
      <c r="B252" s="155"/>
      <c r="C252" s="167" t="s">
        <v>2277</v>
      </c>
      <c r="D252" s="157">
        <v>4.5</v>
      </c>
      <c r="E252" s="157" t="s">
        <v>2091</v>
      </c>
      <c r="F252" s="158"/>
      <c r="H252" s="160">
        <f t="shared" si="52"/>
        <v>0</v>
      </c>
      <c r="L252" s="160">
        <f t="shared" si="53"/>
        <v>0</v>
      </c>
      <c r="M252" s="163">
        <f t="shared" si="54"/>
        <v>0</v>
      </c>
      <c r="N252" s="164">
        <f t="shared" si="55"/>
        <v>0</v>
      </c>
    </row>
    <row r="253" spans="1:14">
      <c r="A253" s="154" t="s">
        <v>2087</v>
      </c>
      <c r="B253" s="155"/>
      <c r="C253" s="167" t="s">
        <v>2274</v>
      </c>
      <c r="D253" s="157">
        <v>1</v>
      </c>
      <c r="E253" s="157" t="s">
        <v>17</v>
      </c>
      <c r="F253" s="158"/>
      <c r="H253" s="160">
        <f t="shared" si="52"/>
        <v>0</v>
      </c>
      <c r="L253" s="160">
        <f t="shared" si="53"/>
        <v>0</v>
      </c>
      <c r="M253" s="163">
        <f t="shared" si="54"/>
        <v>0</v>
      </c>
      <c r="N253" s="164">
        <f t="shared" si="55"/>
        <v>0</v>
      </c>
    </row>
    <row r="254" spans="1:14">
      <c r="A254" s="154" t="s">
        <v>2087</v>
      </c>
      <c r="B254" s="155"/>
      <c r="C254" s="167" t="s">
        <v>2275</v>
      </c>
      <c r="D254" s="157"/>
      <c r="E254" s="157" t="s">
        <v>2278</v>
      </c>
      <c r="F254" s="158"/>
      <c r="H254" s="160">
        <f t="shared" si="52"/>
        <v>0</v>
      </c>
      <c r="L254" s="160">
        <f t="shared" si="53"/>
        <v>0</v>
      </c>
      <c r="M254" s="163">
        <f t="shared" si="54"/>
        <v>0</v>
      </c>
      <c r="N254" s="164">
        <f t="shared" si="55"/>
        <v>0</v>
      </c>
    </row>
    <row r="255" spans="1:14" ht="27.6">
      <c r="A255" s="154" t="s">
        <v>2087</v>
      </c>
      <c r="B255" s="155"/>
      <c r="C255" s="167" t="s">
        <v>2276</v>
      </c>
      <c r="D255" s="157">
        <v>1</v>
      </c>
      <c r="E255" s="157" t="s">
        <v>17</v>
      </c>
      <c r="F255" s="158"/>
      <c r="H255" s="160">
        <f t="shared" si="52"/>
        <v>0</v>
      </c>
      <c r="L255" s="160">
        <f t="shared" si="53"/>
        <v>0</v>
      </c>
      <c r="M255" s="163">
        <f t="shared" si="54"/>
        <v>0</v>
      </c>
      <c r="N255" s="164">
        <f t="shared" si="55"/>
        <v>0</v>
      </c>
    </row>
    <row r="256" spans="1:14">
      <c r="A256" s="154"/>
      <c r="B256" s="155"/>
      <c r="C256" s="167"/>
      <c r="D256" s="157"/>
      <c r="E256" s="157"/>
      <c r="F256" s="158"/>
      <c r="H256" s="160">
        <f t="shared" si="52"/>
        <v>0</v>
      </c>
      <c r="L256" s="160">
        <f t="shared" si="53"/>
        <v>0</v>
      </c>
      <c r="M256" s="163">
        <f t="shared" si="54"/>
        <v>0</v>
      </c>
      <c r="N256" s="164">
        <f t="shared" si="55"/>
        <v>0</v>
      </c>
    </row>
    <row r="257" spans="1:14">
      <c r="A257" s="154"/>
      <c r="B257" s="155"/>
      <c r="C257" s="167" t="str">
        <f>'[1]A.2 Cost Plan Detail'!$B$300</f>
        <v>External doors;</v>
      </c>
      <c r="D257" s="157"/>
      <c r="E257" s="157"/>
      <c r="F257" s="158"/>
      <c r="H257" s="160">
        <f t="shared" si="52"/>
        <v>0</v>
      </c>
      <c r="L257" s="160">
        <f t="shared" si="53"/>
        <v>0</v>
      </c>
      <c r="M257" s="163">
        <f t="shared" si="54"/>
        <v>0</v>
      </c>
      <c r="N257" s="164">
        <f t="shared" si="55"/>
        <v>0</v>
      </c>
    </row>
    <row r="258" spans="1:14" ht="27.6">
      <c r="A258" s="154" t="s">
        <v>2087</v>
      </c>
      <c r="B258" s="155"/>
      <c r="C258" s="167" t="s">
        <v>2279</v>
      </c>
      <c r="D258" s="157"/>
      <c r="E258" s="157"/>
      <c r="F258" s="158"/>
      <c r="H258" s="160">
        <f t="shared" si="52"/>
        <v>0</v>
      </c>
      <c r="L258" s="160">
        <f t="shared" si="53"/>
        <v>0</v>
      </c>
      <c r="M258" s="163">
        <f t="shared" si="54"/>
        <v>0</v>
      </c>
      <c r="N258" s="164">
        <f t="shared" si="55"/>
        <v>0</v>
      </c>
    </row>
    <row r="259" spans="1:14">
      <c r="A259" s="154" t="s">
        <v>2087</v>
      </c>
      <c r="B259" s="155"/>
      <c r="C259" s="176" t="s">
        <v>2280</v>
      </c>
      <c r="D259" s="157">
        <v>1</v>
      </c>
      <c r="E259" s="157" t="s">
        <v>2098</v>
      </c>
      <c r="F259" s="158"/>
      <c r="H259" s="160">
        <f t="shared" si="52"/>
        <v>0</v>
      </c>
      <c r="L259" s="160">
        <f t="shared" si="53"/>
        <v>0</v>
      </c>
      <c r="M259" s="163">
        <f t="shared" si="54"/>
        <v>0</v>
      </c>
      <c r="N259" s="164">
        <f t="shared" si="55"/>
        <v>0</v>
      </c>
    </row>
    <row r="260" spans="1:14">
      <c r="A260" s="154" t="s">
        <v>2087</v>
      </c>
      <c r="B260" s="155"/>
      <c r="C260" s="176" t="s">
        <v>2281</v>
      </c>
      <c r="D260" s="157">
        <v>1</v>
      </c>
      <c r="E260" s="157" t="s">
        <v>2098</v>
      </c>
      <c r="F260" s="158"/>
      <c r="H260" s="160">
        <f t="shared" si="52"/>
        <v>0</v>
      </c>
      <c r="L260" s="160">
        <f t="shared" si="53"/>
        <v>0</v>
      </c>
      <c r="M260" s="163">
        <f t="shared" si="54"/>
        <v>0</v>
      </c>
      <c r="N260" s="164">
        <f t="shared" si="55"/>
        <v>0</v>
      </c>
    </row>
    <row r="261" spans="1:14">
      <c r="A261" s="154" t="s">
        <v>2087</v>
      </c>
      <c r="B261" s="155"/>
      <c r="C261" s="176" t="s">
        <v>2282</v>
      </c>
      <c r="D261" s="157">
        <v>1</v>
      </c>
      <c r="E261" s="157" t="s">
        <v>2098</v>
      </c>
      <c r="F261" s="158"/>
      <c r="H261" s="160">
        <f t="shared" si="52"/>
        <v>0</v>
      </c>
      <c r="L261" s="160">
        <f t="shared" si="53"/>
        <v>0</v>
      </c>
      <c r="M261" s="163">
        <f t="shared" si="54"/>
        <v>0</v>
      </c>
      <c r="N261" s="164">
        <f t="shared" si="55"/>
        <v>0</v>
      </c>
    </row>
    <row r="262" spans="1:14">
      <c r="A262" s="154" t="s">
        <v>2087</v>
      </c>
      <c r="B262" s="155"/>
      <c r="C262" s="176" t="s">
        <v>2283</v>
      </c>
      <c r="D262" s="157">
        <v>1</v>
      </c>
      <c r="E262" s="157" t="s">
        <v>2098</v>
      </c>
      <c r="F262" s="158"/>
      <c r="H262" s="160">
        <f t="shared" si="52"/>
        <v>0</v>
      </c>
      <c r="L262" s="160">
        <f t="shared" si="53"/>
        <v>0</v>
      </c>
      <c r="M262" s="163">
        <f t="shared" si="54"/>
        <v>0</v>
      </c>
      <c r="N262" s="164">
        <f t="shared" si="55"/>
        <v>0</v>
      </c>
    </row>
    <row r="263" spans="1:14">
      <c r="A263" s="154" t="s">
        <v>2087</v>
      </c>
      <c r="B263" s="155"/>
      <c r="C263" s="176" t="s">
        <v>2284</v>
      </c>
      <c r="D263" s="157">
        <v>1</v>
      </c>
      <c r="E263" s="157" t="s">
        <v>2098</v>
      </c>
      <c r="F263" s="158"/>
      <c r="H263" s="160">
        <f t="shared" si="52"/>
        <v>0</v>
      </c>
      <c r="L263" s="160">
        <f t="shared" si="53"/>
        <v>0</v>
      </c>
      <c r="M263" s="163">
        <f t="shared" si="54"/>
        <v>0</v>
      </c>
      <c r="N263" s="164">
        <f t="shared" si="55"/>
        <v>0</v>
      </c>
    </row>
    <row r="264" spans="1:14">
      <c r="A264" s="154" t="s">
        <v>2087</v>
      </c>
      <c r="B264" s="155"/>
      <c r="C264" s="176" t="s">
        <v>2285</v>
      </c>
      <c r="D264" s="157">
        <v>1</v>
      </c>
      <c r="E264" s="157" t="s">
        <v>2098</v>
      </c>
      <c r="F264" s="158"/>
      <c r="H264" s="160">
        <f t="shared" si="52"/>
        <v>0</v>
      </c>
      <c r="L264" s="160">
        <f t="shared" si="53"/>
        <v>0</v>
      </c>
      <c r="M264" s="163">
        <f t="shared" si="54"/>
        <v>0</v>
      </c>
      <c r="N264" s="164">
        <f t="shared" si="55"/>
        <v>0</v>
      </c>
    </row>
    <row r="265" spans="1:14">
      <c r="A265" s="154" t="s">
        <v>2087</v>
      </c>
      <c r="B265" s="155"/>
      <c r="C265" s="176" t="s">
        <v>2286</v>
      </c>
      <c r="D265" s="157">
        <v>1</v>
      </c>
      <c r="E265" s="157" t="s">
        <v>2098</v>
      </c>
      <c r="F265" s="158"/>
      <c r="H265" s="160">
        <f t="shared" si="52"/>
        <v>0</v>
      </c>
      <c r="L265" s="160">
        <f t="shared" si="53"/>
        <v>0</v>
      </c>
      <c r="M265" s="163">
        <f t="shared" si="54"/>
        <v>0</v>
      </c>
      <c r="N265" s="164">
        <f t="shared" si="55"/>
        <v>0</v>
      </c>
    </row>
    <row r="266" spans="1:14">
      <c r="A266" s="154"/>
      <c r="B266" s="155"/>
      <c r="C266" s="167"/>
      <c r="D266" s="157"/>
      <c r="E266" s="157"/>
      <c r="F266" s="158"/>
      <c r="N266" s="164"/>
    </row>
    <row r="267" spans="1:14" hidden="1">
      <c r="A267" s="154"/>
      <c r="B267" s="155"/>
      <c r="C267" s="167" t="s">
        <v>2287</v>
      </c>
      <c r="D267" s="157"/>
      <c r="E267" s="157"/>
      <c r="F267" s="158"/>
      <c r="H267" s="160">
        <f t="shared" si="52"/>
        <v>0</v>
      </c>
      <c r="L267" s="160">
        <f t="shared" si="53"/>
        <v>0</v>
      </c>
      <c r="M267" s="163">
        <f t="shared" si="54"/>
        <v>0</v>
      </c>
      <c r="N267" s="164">
        <f t="shared" si="55"/>
        <v>0</v>
      </c>
    </row>
    <row r="268" spans="1:14" hidden="1">
      <c r="A268" s="154" t="s">
        <v>2087</v>
      </c>
      <c r="B268" s="155"/>
      <c r="C268" s="176" t="s">
        <v>2288</v>
      </c>
      <c r="D268" s="157"/>
      <c r="E268" s="157" t="s">
        <v>2089</v>
      </c>
      <c r="F268" s="158"/>
      <c r="H268" s="160">
        <f t="shared" si="52"/>
        <v>0</v>
      </c>
      <c r="L268" s="160">
        <f t="shared" si="53"/>
        <v>0</v>
      </c>
      <c r="M268" s="163">
        <f t="shared" si="54"/>
        <v>0</v>
      </c>
      <c r="N268" s="164">
        <f t="shared" si="55"/>
        <v>0</v>
      </c>
    </row>
    <row r="269" spans="1:14" hidden="1">
      <c r="A269" s="154" t="s">
        <v>2087</v>
      </c>
      <c r="B269" s="155"/>
      <c r="C269" s="176" t="s">
        <v>2289</v>
      </c>
      <c r="D269" s="157"/>
      <c r="E269" s="157" t="s">
        <v>2089</v>
      </c>
      <c r="F269" s="158"/>
      <c r="H269" s="160">
        <f t="shared" si="52"/>
        <v>0</v>
      </c>
      <c r="L269" s="160">
        <f t="shared" si="53"/>
        <v>0</v>
      </c>
      <c r="M269" s="163">
        <f t="shared" si="54"/>
        <v>0</v>
      </c>
      <c r="N269" s="164">
        <f t="shared" si="55"/>
        <v>0</v>
      </c>
    </row>
    <row r="270" spans="1:14" hidden="1">
      <c r="A270" s="154" t="s">
        <v>2087</v>
      </c>
      <c r="B270" s="155"/>
      <c r="C270" s="176" t="s">
        <v>2290</v>
      </c>
      <c r="D270" s="157"/>
      <c r="E270" s="157" t="s">
        <v>2089</v>
      </c>
      <c r="F270" s="158"/>
      <c r="H270" s="160">
        <f t="shared" si="52"/>
        <v>0</v>
      </c>
      <c r="L270" s="160">
        <f t="shared" si="53"/>
        <v>0</v>
      </c>
      <c r="M270" s="163">
        <f t="shared" si="54"/>
        <v>0</v>
      </c>
      <c r="N270" s="164">
        <f t="shared" si="55"/>
        <v>0</v>
      </c>
    </row>
    <row r="271" spans="1:14" hidden="1">
      <c r="A271" s="154" t="s">
        <v>2087</v>
      </c>
      <c r="B271" s="155"/>
      <c r="C271" s="176" t="s">
        <v>2291</v>
      </c>
      <c r="D271" s="157"/>
      <c r="E271" s="157" t="s">
        <v>2089</v>
      </c>
      <c r="F271" s="158"/>
      <c r="H271" s="160">
        <f t="shared" si="52"/>
        <v>0</v>
      </c>
      <c r="L271" s="160">
        <f t="shared" si="53"/>
        <v>0</v>
      </c>
      <c r="M271" s="163">
        <f t="shared" si="54"/>
        <v>0</v>
      </c>
      <c r="N271" s="164">
        <f t="shared" si="55"/>
        <v>0</v>
      </c>
    </row>
    <row r="272" spans="1:14" hidden="1">
      <c r="A272" s="154"/>
      <c r="B272" s="155"/>
      <c r="C272" s="176"/>
      <c r="D272" s="157"/>
      <c r="E272" s="157"/>
      <c r="F272" s="158"/>
      <c r="N272" s="164"/>
    </row>
    <row r="273" spans="1:14" ht="41.4">
      <c r="A273" s="154" t="s">
        <v>2087</v>
      </c>
      <c r="B273" s="155"/>
      <c r="C273" s="167" t="s">
        <v>2298</v>
      </c>
      <c r="D273" s="157">
        <v>1</v>
      </c>
      <c r="E273" s="157" t="s">
        <v>2088</v>
      </c>
      <c r="F273" s="158"/>
      <c r="H273" s="160">
        <f t="shared" si="52"/>
        <v>0</v>
      </c>
      <c r="L273" s="160">
        <f t="shared" si="53"/>
        <v>0</v>
      </c>
      <c r="M273" s="163">
        <f t="shared" si="54"/>
        <v>0</v>
      </c>
      <c r="N273" s="164">
        <f t="shared" si="55"/>
        <v>0</v>
      </c>
    </row>
    <row r="274" spans="1:14">
      <c r="A274" s="154"/>
      <c r="B274" s="155"/>
      <c r="C274" s="167"/>
      <c r="D274" s="157"/>
      <c r="E274" s="157"/>
      <c r="F274" s="158"/>
      <c r="N274" s="164"/>
    </row>
    <row r="275" spans="1:14">
      <c r="A275" s="154"/>
      <c r="B275" s="155"/>
      <c r="C275" s="167" t="s">
        <v>2292</v>
      </c>
      <c r="D275" s="157"/>
      <c r="E275" s="157"/>
      <c r="F275" s="158"/>
      <c r="H275" s="160">
        <f t="shared" si="52"/>
        <v>0</v>
      </c>
      <c r="L275" s="160">
        <f t="shared" si="53"/>
        <v>0</v>
      </c>
      <c r="M275" s="163">
        <f t="shared" si="54"/>
        <v>0</v>
      </c>
      <c r="N275" s="164">
        <f t="shared" si="55"/>
        <v>0</v>
      </c>
    </row>
    <row r="276" spans="1:14">
      <c r="A276" s="154" t="s">
        <v>2087</v>
      </c>
      <c r="B276" s="155"/>
      <c r="C276" s="176" t="s">
        <v>2293</v>
      </c>
      <c r="D276" s="157">
        <v>1</v>
      </c>
      <c r="E276" s="157" t="s">
        <v>2098</v>
      </c>
      <c r="F276" s="158"/>
      <c r="H276" s="160">
        <f t="shared" si="52"/>
        <v>0</v>
      </c>
      <c r="L276" s="160">
        <f t="shared" si="53"/>
        <v>0</v>
      </c>
      <c r="M276" s="163">
        <f t="shared" si="54"/>
        <v>0</v>
      </c>
      <c r="N276" s="164">
        <f t="shared" si="55"/>
        <v>0</v>
      </c>
    </row>
    <row r="277" spans="1:14">
      <c r="A277" s="154" t="s">
        <v>2087</v>
      </c>
      <c r="B277" s="155"/>
      <c r="C277" s="176" t="s">
        <v>2294</v>
      </c>
      <c r="D277" s="157">
        <v>1</v>
      </c>
      <c r="E277" s="157" t="s">
        <v>2098</v>
      </c>
      <c r="F277" s="158"/>
      <c r="H277" s="160">
        <f t="shared" si="52"/>
        <v>0</v>
      </c>
      <c r="L277" s="160">
        <f t="shared" si="53"/>
        <v>0</v>
      </c>
      <c r="M277" s="163">
        <f t="shared" si="54"/>
        <v>0</v>
      </c>
      <c r="N277" s="164">
        <f t="shared" si="55"/>
        <v>0</v>
      </c>
    </row>
    <row r="278" spans="1:14">
      <c r="A278" s="154"/>
      <c r="B278" s="155"/>
      <c r="C278" s="176"/>
      <c r="D278" s="157"/>
      <c r="E278" s="157"/>
      <c r="F278" s="158"/>
      <c r="N278" s="164"/>
    </row>
    <row r="279" spans="1:14" ht="27.6">
      <c r="A279" s="154"/>
      <c r="B279" s="155"/>
      <c r="C279" s="167" t="s">
        <v>2297</v>
      </c>
      <c r="D279" s="157"/>
      <c r="E279" s="157"/>
      <c r="F279" s="158"/>
      <c r="H279" s="160">
        <f t="shared" si="52"/>
        <v>0</v>
      </c>
      <c r="L279" s="160">
        <f t="shared" si="53"/>
        <v>0</v>
      </c>
      <c r="M279" s="163">
        <f t="shared" si="54"/>
        <v>0</v>
      </c>
      <c r="N279" s="164">
        <f t="shared" si="55"/>
        <v>0</v>
      </c>
    </row>
    <row r="280" spans="1:14">
      <c r="A280" s="154" t="s">
        <v>2087</v>
      </c>
      <c r="B280" s="155"/>
      <c r="C280" s="176" t="s">
        <v>2295</v>
      </c>
      <c r="D280" s="157"/>
      <c r="E280" s="157"/>
      <c r="F280" s="158"/>
      <c r="H280" s="160">
        <f t="shared" si="52"/>
        <v>0</v>
      </c>
      <c r="L280" s="160">
        <f t="shared" si="53"/>
        <v>0</v>
      </c>
      <c r="M280" s="163">
        <f t="shared" si="54"/>
        <v>0</v>
      </c>
      <c r="N280" s="164">
        <f t="shared" si="55"/>
        <v>0</v>
      </c>
    </row>
    <row r="281" spans="1:14" hidden="1">
      <c r="A281" s="154" t="s">
        <v>2087</v>
      </c>
      <c r="B281" s="155"/>
      <c r="C281" s="167" t="s">
        <v>2296</v>
      </c>
      <c r="D281" s="157"/>
      <c r="E281" s="157" t="s">
        <v>2089</v>
      </c>
      <c r="F281" s="158"/>
      <c r="H281" s="160">
        <f t="shared" si="52"/>
        <v>0</v>
      </c>
      <c r="L281" s="160">
        <f t="shared" si="53"/>
        <v>0</v>
      </c>
      <c r="M281" s="163">
        <f t="shared" si="54"/>
        <v>0</v>
      </c>
      <c r="N281" s="164">
        <f t="shared" si="55"/>
        <v>0</v>
      </c>
    </row>
    <row r="282" spans="1:14">
      <c r="A282" s="154"/>
      <c r="B282" s="155"/>
      <c r="C282" s="156"/>
      <c r="D282" s="157"/>
      <c r="E282" s="157"/>
      <c r="F282" s="158"/>
      <c r="H282" s="160">
        <f t="shared" si="52"/>
        <v>0</v>
      </c>
      <c r="L282" s="160">
        <f t="shared" si="53"/>
        <v>0</v>
      </c>
      <c r="M282" s="163">
        <f t="shared" si="54"/>
        <v>0</v>
      </c>
      <c r="N282" s="164">
        <f t="shared" si="55"/>
        <v>0</v>
      </c>
    </row>
    <row r="283" spans="1:14">
      <c r="A283" s="154">
        <v>2.7</v>
      </c>
      <c r="B283" s="155"/>
      <c r="C283" s="156" t="s">
        <v>943</v>
      </c>
      <c r="D283" s="157"/>
      <c r="E283" s="157"/>
      <c r="F283" s="158"/>
      <c r="H283" s="160">
        <f t="shared" si="52"/>
        <v>0</v>
      </c>
      <c r="L283" s="160">
        <f t="shared" si="53"/>
        <v>0</v>
      </c>
      <c r="M283" s="163">
        <f t="shared" si="54"/>
        <v>0</v>
      </c>
      <c r="N283" s="164">
        <f t="shared" si="55"/>
        <v>0</v>
      </c>
    </row>
    <row r="284" spans="1:14">
      <c r="A284" s="154"/>
      <c r="B284" s="155"/>
      <c r="C284" s="167" t="s">
        <v>2299</v>
      </c>
      <c r="D284" s="157"/>
      <c r="E284" s="157"/>
      <c r="F284" s="158"/>
      <c r="H284" s="160">
        <f t="shared" si="52"/>
        <v>0</v>
      </c>
      <c r="L284" s="160">
        <f t="shared" si="53"/>
        <v>0</v>
      </c>
      <c r="M284" s="163">
        <f t="shared" si="54"/>
        <v>0</v>
      </c>
      <c r="N284" s="164">
        <f t="shared" si="55"/>
        <v>0</v>
      </c>
    </row>
    <row r="285" spans="1:14" ht="27.6">
      <c r="A285" s="154" t="s">
        <v>2087</v>
      </c>
      <c r="B285" s="155"/>
      <c r="C285" s="172" t="s">
        <v>2300</v>
      </c>
      <c r="D285" s="157">
        <v>1</v>
      </c>
      <c r="E285" s="157" t="s">
        <v>2088</v>
      </c>
      <c r="F285" s="158"/>
      <c r="H285" s="160">
        <f t="shared" si="52"/>
        <v>0</v>
      </c>
      <c r="L285" s="160">
        <f t="shared" si="53"/>
        <v>0</v>
      </c>
      <c r="M285" s="163">
        <f t="shared" si="54"/>
        <v>0</v>
      </c>
      <c r="N285" s="164">
        <f t="shared" si="55"/>
        <v>0</v>
      </c>
    </row>
    <row r="286" spans="1:14" ht="41.4">
      <c r="A286" s="154" t="s">
        <v>2087</v>
      </c>
      <c r="B286" s="155"/>
      <c r="C286" s="172" t="s">
        <v>2305</v>
      </c>
      <c r="D286" s="157">
        <v>242</v>
      </c>
      <c r="E286" s="157" t="s">
        <v>2091</v>
      </c>
      <c r="F286" s="158"/>
      <c r="H286" s="160">
        <f t="shared" si="52"/>
        <v>0</v>
      </c>
      <c r="L286" s="160">
        <f t="shared" si="53"/>
        <v>0</v>
      </c>
      <c r="M286" s="163">
        <f t="shared" si="54"/>
        <v>0</v>
      </c>
      <c r="N286" s="164">
        <f t="shared" si="55"/>
        <v>0</v>
      </c>
    </row>
    <row r="287" spans="1:14" ht="27.6">
      <c r="A287" s="154" t="s">
        <v>2087</v>
      </c>
      <c r="B287" s="155"/>
      <c r="C287" s="172" t="s">
        <v>2306</v>
      </c>
      <c r="D287" s="157">
        <v>91</v>
      </c>
      <c r="E287" s="157" t="s">
        <v>2091</v>
      </c>
      <c r="F287" s="158"/>
      <c r="H287" s="160">
        <f t="shared" si="52"/>
        <v>0</v>
      </c>
      <c r="L287" s="160">
        <f t="shared" si="53"/>
        <v>0</v>
      </c>
      <c r="M287" s="163">
        <f t="shared" si="54"/>
        <v>0</v>
      </c>
      <c r="N287" s="164">
        <f t="shared" si="55"/>
        <v>0</v>
      </c>
    </row>
    <row r="288" spans="1:14" ht="27.6">
      <c r="A288" s="154" t="s">
        <v>2087</v>
      </c>
      <c r="B288" s="155"/>
      <c r="C288" s="172" t="s">
        <v>2307</v>
      </c>
      <c r="D288" s="157">
        <v>31</v>
      </c>
      <c r="E288" s="157" t="s">
        <v>2091</v>
      </c>
      <c r="F288" s="158"/>
      <c r="H288" s="160">
        <f t="shared" si="52"/>
        <v>0</v>
      </c>
      <c r="L288" s="160">
        <f t="shared" si="53"/>
        <v>0</v>
      </c>
      <c r="M288" s="163">
        <f t="shared" si="54"/>
        <v>0</v>
      </c>
      <c r="N288" s="164">
        <f t="shared" si="55"/>
        <v>0</v>
      </c>
    </row>
    <row r="289" spans="1:14" ht="27.6">
      <c r="A289" s="154" t="s">
        <v>2087</v>
      </c>
      <c r="B289" s="155"/>
      <c r="C289" s="172" t="s">
        <v>2301</v>
      </c>
      <c r="D289" s="157">
        <v>159</v>
      </c>
      <c r="E289" s="157" t="s">
        <v>2091</v>
      </c>
      <c r="F289" s="158"/>
      <c r="H289" s="160">
        <f t="shared" si="52"/>
        <v>0</v>
      </c>
      <c r="L289" s="160">
        <f t="shared" si="53"/>
        <v>0</v>
      </c>
      <c r="M289" s="163">
        <f t="shared" si="54"/>
        <v>0</v>
      </c>
      <c r="N289" s="164">
        <f t="shared" si="55"/>
        <v>0</v>
      </c>
    </row>
    <row r="290" spans="1:14" ht="27.6">
      <c r="A290" s="154" t="s">
        <v>2087</v>
      </c>
      <c r="B290" s="155"/>
      <c r="C290" s="172" t="s">
        <v>2302</v>
      </c>
      <c r="D290" s="157">
        <v>144</v>
      </c>
      <c r="E290" s="157" t="s">
        <v>2091</v>
      </c>
      <c r="F290" s="158"/>
      <c r="H290" s="160">
        <f t="shared" si="52"/>
        <v>0</v>
      </c>
      <c r="L290" s="160">
        <f t="shared" si="53"/>
        <v>0</v>
      </c>
      <c r="M290" s="163">
        <f t="shared" si="54"/>
        <v>0</v>
      </c>
      <c r="N290" s="164">
        <f t="shared" si="55"/>
        <v>0</v>
      </c>
    </row>
    <row r="291" spans="1:14">
      <c r="A291" s="154" t="s">
        <v>2087</v>
      </c>
      <c r="B291" s="155"/>
      <c r="C291" s="172" t="s">
        <v>2303</v>
      </c>
      <c r="D291" s="157"/>
      <c r="E291" s="157"/>
      <c r="F291" s="158"/>
      <c r="H291" s="160">
        <f t="shared" si="52"/>
        <v>0</v>
      </c>
      <c r="L291" s="160">
        <f t="shared" si="53"/>
        <v>0</v>
      </c>
      <c r="M291" s="163">
        <f t="shared" si="54"/>
        <v>0</v>
      </c>
      <c r="N291" s="164">
        <f t="shared" si="55"/>
        <v>0</v>
      </c>
    </row>
    <row r="292" spans="1:14" ht="27.6">
      <c r="A292" s="154" t="s">
        <v>2087</v>
      </c>
      <c r="B292" s="155"/>
      <c r="C292" s="172" t="s">
        <v>2308</v>
      </c>
      <c r="D292" s="157">
        <v>47</v>
      </c>
      <c r="E292" s="157" t="s">
        <v>2091</v>
      </c>
      <c r="F292" s="158"/>
      <c r="H292" s="160">
        <f t="shared" si="52"/>
        <v>0</v>
      </c>
      <c r="L292" s="160">
        <f t="shared" si="53"/>
        <v>0</v>
      </c>
      <c r="M292" s="163">
        <f t="shared" si="54"/>
        <v>0</v>
      </c>
      <c r="N292" s="164">
        <f t="shared" si="55"/>
        <v>0</v>
      </c>
    </row>
    <row r="293" spans="1:14">
      <c r="A293" s="154" t="s">
        <v>2087</v>
      </c>
      <c r="B293" s="155"/>
      <c r="C293" s="172" t="s">
        <v>2304</v>
      </c>
      <c r="D293" s="157">
        <v>1</v>
      </c>
      <c r="E293" s="157" t="s">
        <v>2088</v>
      </c>
      <c r="F293" s="158"/>
      <c r="H293" s="160">
        <f t="shared" si="52"/>
        <v>0</v>
      </c>
      <c r="L293" s="160">
        <f t="shared" si="53"/>
        <v>0</v>
      </c>
      <c r="M293" s="163">
        <f t="shared" si="54"/>
        <v>0</v>
      </c>
      <c r="N293" s="164">
        <f t="shared" si="55"/>
        <v>0</v>
      </c>
    </row>
    <row r="294" spans="1:14">
      <c r="A294" s="154"/>
      <c r="B294" s="155"/>
      <c r="C294" s="156"/>
      <c r="D294" s="157"/>
      <c r="E294" s="157"/>
      <c r="F294" s="158"/>
      <c r="H294" s="160">
        <f t="shared" si="52"/>
        <v>0</v>
      </c>
      <c r="L294" s="160">
        <f t="shared" si="53"/>
        <v>0</v>
      </c>
      <c r="M294" s="163">
        <f t="shared" si="54"/>
        <v>0</v>
      </c>
      <c r="N294" s="164">
        <f t="shared" si="55"/>
        <v>0</v>
      </c>
    </row>
    <row r="295" spans="1:14">
      <c r="A295" s="215"/>
      <c r="B295" s="155"/>
      <c r="C295" s="167" t="s">
        <v>2326</v>
      </c>
      <c r="D295" s="157"/>
      <c r="E295" s="157"/>
      <c r="F295" s="158"/>
      <c r="H295" s="160">
        <f t="shared" si="52"/>
        <v>0</v>
      </c>
      <c r="L295" s="160">
        <f t="shared" si="53"/>
        <v>0</v>
      </c>
      <c r="M295" s="163">
        <f t="shared" si="54"/>
        <v>0</v>
      </c>
      <c r="N295" s="164">
        <f t="shared" si="55"/>
        <v>0</v>
      </c>
    </row>
    <row r="296" spans="1:14">
      <c r="A296" s="154" t="s">
        <v>2087</v>
      </c>
      <c r="B296" s="155"/>
      <c r="C296" s="176" t="s">
        <v>2327</v>
      </c>
      <c r="D296" s="157">
        <v>172</v>
      </c>
      <c r="E296" s="157" t="s">
        <v>2091</v>
      </c>
      <c r="F296" s="158"/>
      <c r="H296" s="160">
        <f t="shared" si="52"/>
        <v>0</v>
      </c>
      <c r="L296" s="160">
        <f t="shared" si="53"/>
        <v>0</v>
      </c>
      <c r="M296" s="163">
        <f t="shared" si="54"/>
        <v>0</v>
      </c>
      <c r="N296" s="164">
        <f t="shared" si="55"/>
        <v>0</v>
      </c>
    </row>
    <row r="297" spans="1:14">
      <c r="A297" s="154" t="s">
        <v>2087</v>
      </c>
      <c r="B297" s="155"/>
      <c r="C297" s="176" t="s">
        <v>2328</v>
      </c>
      <c r="D297" s="157">
        <v>130</v>
      </c>
      <c r="E297" s="157" t="s">
        <v>2091</v>
      </c>
      <c r="F297" s="158"/>
      <c r="H297" s="160">
        <f t="shared" si="52"/>
        <v>0</v>
      </c>
      <c r="L297" s="160">
        <f t="shared" si="53"/>
        <v>0</v>
      </c>
      <c r="M297" s="163">
        <f t="shared" si="54"/>
        <v>0</v>
      </c>
      <c r="N297" s="164">
        <f t="shared" si="55"/>
        <v>0</v>
      </c>
    </row>
    <row r="298" spans="1:14" ht="27.6">
      <c r="A298" s="154" t="s">
        <v>2087</v>
      </c>
      <c r="B298" s="155"/>
      <c r="C298" s="176" t="s">
        <v>2329</v>
      </c>
      <c r="D298" s="157">
        <v>95</v>
      </c>
      <c r="E298" s="157" t="s">
        <v>2091</v>
      </c>
      <c r="F298" s="158"/>
      <c r="H298" s="160">
        <f t="shared" si="52"/>
        <v>0</v>
      </c>
      <c r="L298" s="160">
        <f t="shared" si="53"/>
        <v>0</v>
      </c>
      <c r="M298" s="163">
        <f t="shared" si="54"/>
        <v>0</v>
      </c>
      <c r="N298" s="164">
        <f t="shared" si="55"/>
        <v>0</v>
      </c>
    </row>
    <row r="299" spans="1:14" ht="27.6">
      <c r="A299" s="154" t="s">
        <v>2087</v>
      </c>
      <c r="B299" s="155"/>
      <c r="C299" s="176" t="s">
        <v>2343</v>
      </c>
      <c r="D299" s="157">
        <v>246</v>
      </c>
      <c r="E299" s="157" t="s">
        <v>2091</v>
      </c>
      <c r="F299" s="158"/>
      <c r="H299" s="160">
        <f t="shared" si="52"/>
        <v>0</v>
      </c>
      <c r="L299" s="160">
        <f t="shared" si="53"/>
        <v>0</v>
      </c>
      <c r="M299" s="163">
        <f t="shared" si="54"/>
        <v>0</v>
      </c>
      <c r="N299" s="164">
        <f t="shared" si="55"/>
        <v>0</v>
      </c>
    </row>
    <row r="300" spans="1:14">
      <c r="A300" s="154" t="s">
        <v>2087</v>
      </c>
      <c r="B300" s="155"/>
      <c r="C300" s="176" t="s">
        <v>2330</v>
      </c>
      <c r="D300" s="157">
        <v>102</v>
      </c>
      <c r="E300" s="157" t="s">
        <v>2091</v>
      </c>
      <c r="F300" s="158"/>
      <c r="H300" s="160">
        <f t="shared" si="52"/>
        <v>0</v>
      </c>
      <c r="L300" s="160">
        <f t="shared" si="53"/>
        <v>0</v>
      </c>
      <c r="M300" s="163">
        <f t="shared" si="54"/>
        <v>0</v>
      </c>
      <c r="N300" s="164">
        <f t="shared" si="55"/>
        <v>0</v>
      </c>
    </row>
    <row r="301" spans="1:14" ht="27.6">
      <c r="A301" s="154" t="s">
        <v>2087</v>
      </c>
      <c r="B301" s="155"/>
      <c r="C301" s="176" t="s">
        <v>2331</v>
      </c>
      <c r="D301" s="157">
        <v>0</v>
      </c>
      <c r="E301" s="157" t="s">
        <v>2091</v>
      </c>
      <c r="F301" s="158"/>
      <c r="H301" s="160">
        <f t="shared" si="52"/>
        <v>0</v>
      </c>
      <c r="L301" s="160">
        <f t="shared" si="53"/>
        <v>0</v>
      </c>
      <c r="M301" s="163">
        <f t="shared" si="54"/>
        <v>0</v>
      </c>
      <c r="N301" s="164">
        <f t="shared" si="55"/>
        <v>0</v>
      </c>
    </row>
    <row r="302" spans="1:14">
      <c r="A302" s="154" t="s">
        <v>2087</v>
      </c>
      <c r="B302" s="155"/>
      <c r="C302" s="176" t="s">
        <v>2332</v>
      </c>
      <c r="D302" s="157">
        <v>42</v>
      </c>
      <c r="E302" s="157" t="s">
        <v>2091</v>
      </c>
      <c r="F302" s="158"/>
      <c r="H302" s="160">
        <f t="shared" si="52"/>
        <v>0</v>
      </c>
      <c r="L302" s="160">
        <f t="shared" si="53"/>
        <v>0</v>
      </c>
      <c r="M302" s="163">
        <f t="shared" si="54"/>
        <v>0</v>
      </c>
      <c r="N302" s="164">
        <f t="shared" si="55"/>
        <v>0</v>
      </c>
    </row>
    <row r="303" spans="1:14" ht="41.4">
      <c r="A303" s="154" t="s">
        <v>2087</v>
      </c>
      <c r="B303" s="155"/>
      <c r="C303" s="176" t="s">
        <v>2344</v>
      </c>
      <c r="D303" s="157">
        <v>120</v>
      </c>
      <c r="E303" s="157" t="s">
        <v>2091</v>
      </c>
      <c r="F303" s="158"/>
      <c r="H303" s="160">
        <f t="shared" si="52"/>
        <v>0</v>
      </c>
      <c r="L303" s="160">
        <f t="shared" si="53"/>
        <v>0</v>
      </c>
      <c r="M303" s="163">
        <f t="shared" si="54"/>
        <v>0</v>
      </c>
      <c r="N303" s="164">
        <f t="shared" si="55"/>
        <v>0</v>
      </c>
    </row>
    <row r="304" spans="1:14" ht="27.6">
      <c r="A304" s="154" t="s">
        <v>2087</v>
      </c>
      <c r="B304" s="155"/>
      <c r="C304" s="176" t="s">
        <v>2333</v>
      </c>
      <c r="D304" s="157">
        <v>67</v>
      </c>
      <c r="E304" s="157" t="s">
        <v>2091</v>
      </c>
      <c r="F304" s="158"/>
      <c r="H304" s="160">
        <f t="shared" si="52"/>
        <v>0</v>
      </c>
      <c r="L304" s="160">
        <f t="shared" si="53"/>
        <v>0</v>
      </c>
      <c r="M304" s="163">
        <f t="shared" si="54"/>
        <v>0</v>
      </c>
      <c r="N304" s="164">
        <f t="shared" si="55"/>
        <v>0</v>
      </c>
    </row>
    <row r="305" spans="1:14" ht="27.6">
      <c r="A305" s="154" t="s">
        <v>2087</v>
      </c>
      <c r="B305" s="155"/>
      <c r="C305" s="176" t="s">
        <v>2345</v>
      </c>
      <c r="D305" s="157">
        <v>0</v>
      </c>
      <c r="E305" s="157">
        <v>0</v>
      </c>
      <c r="F305" s="158"/>
      <c r="H305" s="160">
        <f t="shared" si="52"/>
        <v>0</v>
      </c>
      <c r="L305" s="160">
        <f t="shared" si="53"/>
        <v>0</v>
      </c>
      <c r="M305" s="163">
        <f t="shared" si="54"/>
        <v>0</v>
      </c>
      <c r="N305" s="164">
        <f t="shared" si="55"/>
        <v>0</v>
      </c>
    </row>
    <row r="306" spans="1:14" ht="41.4">
      <c r="A306" s="154" t="s">
        <v>2087</v>
      </c>
      <c r="B306" s="155"/>
      <c r="C306" s="176" t="s">
        <v>2347</v>
      </c>
      <c r="D306" s="157">
        <v>76</v>
      </c>
      <c r="E306" s="157" t="s">
        <v>2091</v>
      </c>
      <c r="F306" s="158"/>
      <c r="H306" s="160">
        <f t="shared" si="52"/>
        <v>0</v>
      </c>
      <c r="L306" s="160">
        <f t="shared" si="53"/>
        <v>0</v>
      </c>
      <c r="M306" s="163">
        <f t="shared" si="54"/>
        <v>0</v>
      </c>
      <c r="N306" s="164">
        <f t="shared" si="55"/>
        <v>0</v>
      </c>
    </row>
    <row r="307" spans="1:14">
      <c r="A307" s="154"/>
      <c r="B307" s="155"/>
      <c r="C307" s="176"/>
      <c r="D307" s="157"/>
      <c r="E307" s="157"/>
      <c r="F307" s="158"/>
      <c r="N307" s="164"/>
    </row>
    <row r="308" spans="1:14" ht="27.6">
      <c r="A308" s="154" t="s">
        <v>2087</v>
      </c>
      <c r="B308" s="155"/>
      <c r="C308" s="167" t="s">
        <v>2334</v>
      </c>
      <c r="D308" s="157">
        <v>45</v>
      </c>
      <c r="E308" s="157" t="s">
        <v>2091</v>
      </c>
      <c r="F308" s="158"/>
      <c r="H308" s="160">
        <f t="shared" si="44"/>
        <v>0</v>
      </c>
      <c r="L308" s="160">
        <f t="shared" si="45"/>
        <v>0</v>
      </c>
      <c r="M308" s="163">
        <f t="shared" si="46"/>
        <v>0</v>
      </c>
      <c r="N308" s="164">
        <f t="shared" si="47"/>
        <v>0</v>
      </c>
    </row>
    <row r="309" spans="1:14">
      <c r="A309" s="154" t="s">
        <v>2087</v>
      </c>
      <c r="B309" s="155"/>
      <c r="C309" s="167" t="s">
        <v>2348</v>
      </c>
      <c r="D309" s="157">
        <v>1</v>
      </c>
      <c r="E309" s="157" t="s">
        <v>2088</v>
      </c>
      <c r="F309" s="158"/>
      <c r="H309" s="160">
        <f t="shared" si="44"/>
        <v>0</v>
      </c>
      <c r="L309" s="160">
        <f t="shared" si="45"/>
        <v>0</v>
      </c>
      <c r="M309" s="163">
        <f t="shared" si="46"/>
        <v>0</v>
      </c>
      <c r="N309" s="164">
        <f t="shared" si="47"/>
        <v>0</v>
      </c>
    </row>
    <row r="310" spans="1:14">
      <c r="A310" s="154" t="s">
        <v>2087</v>
      </c>
      <c r="B310" s="155"/>
      <c r="C310" s="176" t="s">
        <v>2335</v>
      </c>
      <c r="D310" s="157">
        <v>1</v>
      </c>
      <c r="E310" s="157" t="s">
        <v>2088</v>
      </c>
      <c r="F310" s="158"/>
      <c r="H310" s="160">
        <f t="shared" si="44"/>
        <v>0</v>
      </c>
      <c r="L310" s="160">
        <f t="shared" si="45"/>
        <v>0</v>
      </c>
      <c r="M310" s="163">
        <f t="shared" si="46"/>
        <v>0</v>
      </c>
      <c r="N310" s="164">
        <f t="shared" si="47"/>
        <v>0</v>
      </c>
    </row>
    <row r="311" spans="1:14">
      <c r="A311" s="154" t="s">
        <v>2087</v>
      </c>
      <c r="B311" s="155"/>
      <c r="C311" s="176" t="s">
        <v>2336</v>
      </c>
      <c r="D311" s="157">
        <v>1</v>
      </c>
      <c r="E311" s="157" t="s">
        <v>2088</v>
      </c>
      <c r="F311" s="158"/>
      <c r="H311" s="160">
        <f t="shared" si="44"/>
        <v>0</v>
      </c>
      <c r="L311" s="160">
        <f t="shared" si="45"/>
        <v>0</v>
      </c>
      <c r="M311" s="163">
        <f t="shared" si="46"/>
        <v>0</v>
      </c>
      <c r="N311" s="164">
        <f t="shared" si="47"/>
        <v>0</v>
      </c>
    </row>
    <row r="312" spans="1:14" ht="27.6">
      <c r="A312" s="154" t="s">
        <v>2087</v>
      </c>
      <c r="B312" s="155"/>
      <c r="C312" s="176" t="s">
        <v>2337</v>
      </c>
      <c r="D312" s="157">
        <v>1</v>
      </c>
      <c r="E312" s="157" t="s">
        <v>2088</v>
      </c>
      <c r="F312" s="158"/>
      <c r="H312" s="160">
        <f t="shared" si="44"/>
        <v>0</v>
      </c>
      <c r="L312" s="160">
        <f t="shared" si="45"/>
        <v>0</v>
      </c>
      <c r="M312" s="163">
        <f t="shared" si="46"/>
        <v>0</v>
      </c>
      <c r="N312" s="164">
        <f t="shared" si="47"/>
        <v>0</v>
      </c>
    </row>
    <row r="313" spans="1:14" ht="27.6">
      <c r="A313" s="154" t="s">
        <v>2087</v>
      </c>
      <c r="B313" s="155"/>
      <c r="C313" s="167" t="s">
        <v>2349</v>
      </c>
      <c r="D313" s="157">
        <v>1</v>
      </c>
      <c r="E313" s="157" t="s">
        <v>2088</v>
      </c>
      <c r="F313" s="158"/>
      <c r="H313" s="160">
        <f t="shared" si="44"/>
        <v>0</v>
      </c>
      <c r="L313" s="160">
        <f t="shared" si="45"/>
        <v>0</v>
      </c>
      <c r="M313" s="163">
        <f t="shared" si="46"/>
        <v>0</v>
      </c>
      <c r="N313" s="164">
        <f t="shared" si="47"/>
        <v>0</v>
      </c>
    </row>
    <row r="314" spans="1:14">
      <c r="A314" s="154" t="s">
        <v>2087</v>
      </c>
      <c r="B314" s="155"/>
      <c r="C314" s="208" t="s">
        <v>2338</v>
      </c>
      <c r="D314" s="157">
        <v>27</v>
      </c>
      <c r="E314" s="157" t="s">
        <v>116</v>
      </c>
      <c r="F314" s="158"/>
      <c r="H314" s="160">
        <f t="shared" si="44"/>
        <v>0</v>
      </c>
      <c r="L314" s="160">
        <f t="shared" si="45"/>
        <v>0</v>
      </c>
      <c r="M314" s="163">
        <f t="shared" si="46"/>
        <v>0</v>
      </c>
      <c r="N314" s="164">
        <f t="shared" si="47"/>
        <v>0</v>
      </c>
    </row>
    <row r="315" spans="1:14">
      <c r="A315" s="154"/>
      <c r="B315" s="155"/>
      <c r="C315" s="167" t="s">
        <v>2346</v>
      </c>
      <c r="D315" s="157"/>
      <c r="E315" s="157"/>
      <c r="F315" s="158"/>
      <c r="H315" s="160">
        <f t="shared" si="44"/>
        <v>0</v>
      </c>
      <c r="L315" s="160">
        <f t="shared" si="45"/>
        <v>0</v>
      </c>
      <c r="M315" s="163">
        <f t="shared" si="46"/>
        <v>0</v>
      </c>
      <c r="N315" s="164">
        <f t="shared" si="47"/>
        <v>0</v>
      </c>
    </row>
    <row r="316" spans="1:14">
      <c r="A316" s="154" t="s">
        <v>2087</v>
      </c>
      <c r="B316" s="155"/>
      <c r="C316" s="176" t="s">
        <v>2339</v>
      </c>
      <c r="D316" s="157">
        <v>1</v>
      </c>
      <c r="E316" s="157" t="s">
        <v>2088</v>
      </c>
      <c r="F316" s="158"/>
      <c r="H316" s="160">
        <f t="shared" si="44"/>
        <v>0</v>
      </c>
      <c r="L316" s="160">
        <f t="shared" si="45"/>
        <v>0</v>
      </c>
      <c r="M316" s="163">
        <f t="shared" si="46"/>
        <v>0</v>
      </c>
      <c r="N316" s="164">
        <f t="shared" si="47"/>
        <v>0</v>
      </c>
    </row>
    <row r="317" spans="1:14">
      <c r="A317" s="215"/>
      <c r="B317" s="155"/>
      <c r="C317" s="176"/>
      <c r="D317" s="157"/>
      <c r="E317" s="157"/>
      <c r="F317" s="158"/>
      <c r="H317" s="160">
        <f t="shared" si="44"/>
        <v>0</v>
      </c>
      <c r="L317" s="160">
        <f t="shared" si="45"/>
        <v>0</v>
      </c>
      <c r="M317" s="163">
        <f t="shared" si="46"/>
        <v>0</v>
      </c>
      <c r="N317" s="164">
        <f t="shared" si="47"/>
        <v>0</v>
      </c>
    </row>
    <row r="318" spans="1:14">
      <c r="A318" s="154">
        <v>2.8</v>
      </c>
      <c r="B318" s="231"/>
      <c r="C318" s="156" t="s">
        <v>965</v>
      </c>
      <c r="D318" s="157"/>
      <c r="E318" s="157"/>
      <c r="F318" s="158"/>
      <c r="H318" s="160">
        <f t="shared" si="44"/>
        <v>0</v>
      </c>
      <c r="L318" s="160">
        <f t="shared" si="45"/>
        <v>0</v>
      </c>
      <c r="M318" s="163">
        <f t="shared" si="46"/>
        <v>0</v>
      </c>
      <c r="N318" s="164">
        <f t="shared" si="47"/>
        <v>0</v>
      </c>
    </row>
    <row r="319" spans="1:14">
      <c r="A319" s="215"/>
      <c r="B319" s="155"/>
      <c r="C319" s="167" t="s">
        <v>2340</v>
      </c>
      <c r="D319" s="157"/>
      <c r="E319" s="157"/>
      <c r="F319" s="158"/>
      <c r="H319" s="160">
        <f t="shared" si="44"/>
        <v>0</v>
      </c>
      <c r="L319" s="160">
        <f t="shared" si="45"/>
        <v>0</v>
      </c>
      <c r="M319" s="163">
        <f t="shared" si="46"/>
        <v>0</v>
      </c>
      <c r="N319" s="164">
        <f t="shared" si="47"/>
        <v>0</v>
      </c>
    </row>
    <row r="320" spans="1:14" ht="27.6">
      <c r="A320" s="154" t="s">
        <v>2087</v>
      </c>
      <c r="B320" s="155"/>
      <c r="C320" s="176" t="s">
        <v>2309</v>
      </c>
      <c r="D320" s="157">
        <v>1</v>
      </c>
      <c r="E320" s="157" t="s">
        <v>2098</v>
      </c>
      <c r="F320" s="158"/>
      <c r="H320" s="160">
        <f t="shared" si="44"/>
        <v>0</v>
      </c>
      <c r="L320" s="160">
        <f t="shared" si="45"/>
        <v>0</v>
      </c>
      <c r="M320" s="163">
        <f t="shared" si="46"/>
        <v>0</v>
      </c>
      <c r="N320" s="164">
        <f t="shared" si="47"/>
        <v>0</v>
      </c>
    </row>
    <row r="321" spans="1:14">
      <c r="A321" s="154" t="s">
        <v>2087</v>
      </c>
      <c r="B321" s="155"/>
      <c r="C321" s="176" t="s">
        <v>2310</v>
      </c>
      <c r="D321" s="157">
        <v>1</v>
      </c>
      <c r="E321" s="157" t="s">
        <v>2098</v>
      </c>
      <c r="F321" s="158"/>
      <c r="H321" s="160">
        <f t="shared" ref="H321:H333" si="56">F321*G321</f>
        <v>0</v>
      </c>
      <c r="L321" s="160">
        <f t="shared" ref="L321:L333" si="57">K321*(SUM(H321:J321))</f>
        <v>0</v>
      </c>
      <c r="M321" s="163">
        <f t="shared" ref="M321:M333" si="58">H321+I321+J321+L321</f>
        <v>0</v>
      </c>
      <c r="N321" s="164">
        <f t="shared" ref="N321:N333" si="59">D321*M321</f>
        <v>0</v>
      </c>
    </row>
    <row r="322" spans="1:14" ht="27.6">
      <c r="A322" s="154" t="s">
        <v>2087</v>
      </c>
      <c r="B322" s="155"/>
      <c r="C322" s="176" t="s">
        <v>2311</v>
      </c>
      <c r="D322" s="157">
        <v>4</v>
      </c>
      <c r="E322" s="157" t="s">
        <v>2098</v>
      </c>
      <c r="F322" s="158"/>
      <c r="H322" s="160">
        <f t="shared" si="56"/>
        <v>0</v>
      </c>
      <c r="L322" s="160">
        <f t="shared" si="57"/>
        <v>0</v>
      </c>
      <c r="M322" s="163">
        <f t="shared" si="58"/>
        <v>0</v>
      </c>
      <c r="N322" s="164">
        <f t="shared" si="59"/>
        <v>0</v>
      </c>
    </row>
    <row r="323" spans="1:14">
      <c r="A323" s="154" t="s">
        <v>2087</v>
      </c>
      <c r="B323" s="155"/>
      <c r="C323" s="176" t="s">
        <v>2310</v>
      </c>
      <c r="D323" s="157">
        <v>4</v>
      </c>
      <c r="E323" s="157" t="s">
        <v>2098</v>
      </c>
      <c r="F323" s="158"/>
      <c r="H323" s="160">
        <f t="shared" si="56"/>
        <v>0</v>
      </c>
      <c r="L323" s="160">
        <f t="shared" si="57"/>
        <v>0</v>
      </c>
      <c r="M323" s="163">
        <f t="shared" si="58"/>
        <v>0</v>
      </c>
      <c r="N323" s="164">
        <f t="shared" si="59"/>
        <v>0</v>
      </c>
    </row>
    <row r="324" spans="1:14" ht="27.6">
      <c r="A324" s="154" t="s">
        <v>2087</v>
      </c>
      <c r="B324" s="155"/>
      <c r="C324" s="176" t="s">
        <v>2312</v>
      </c>
      <c r="D324" s="157">
        <v>2</v>
      </c>
      <c r="E324" s="157" t="s">
        <v>2098</v>
      </c>
      <c r="F324" s="158"/>
      <c r="H324" s="160">
        <f t="shared" si="56"/>
        <v>0</v>
      </c>
      <c r="L324" s="160">
        <f t="shared" si="57"/>
        <v>0</v>
      </c>
      <c r="M324" s="163">
        <f t="shared" si="58"/>
        <v>0</v>
      </c>
      <c r="N324" s="164">
        <f t="shared" si="59"/>
        <v>0</v>
      </c>
    </row>
    <row r="325" spans="1:14">
      <c r="A325" s="154" t="s">
        <v>2087</v>
      </c>
      <c r="B325" s="155"/>
      <c r="C325" s="176" t="s">
        <v>2310</v>
      </c>
      <c r="D325" s="157">
        <v>2</v>
      </c>
      <c r="E325" s="157" t="s">
        <v>2098</v>
      </c>
      <c r="F325" s="158"/>
      <c r="H325" s="160">
        <f t="shared" si="56"/>
        <v>0</v>
      </c>
      <c r="L325" s="160">
        <f t="shared" si="57"/>
        <v>0</v>
      </c>
      <c r="M325" s="163">
        <f t="shared" si="58"/>
        <v>0</v>
      </c>
      <c r="N325" s="164">
        <f t="shared" si="59"/>
        <v>0</v>
      </c>
    </row>
    <row r="326" spans="1:14" ht="27.6">
      <c r="A326" s="154" t="s">
        <v>2087</v>
      </c>
      <c r="B326" s="155"/>
      <c r="C326" s="176" t="s">
        <v>2313</v>
      </c>
      <c r="D326" s="157">
        <v>5</v>
      </c>
      <c r="E326" s="157" t="s">
        <v>2098</v>
      </c>
      <c r="F326" s="158"/>
      <c r="H326" s="160">
        <f t="shared" si="56"/>
        <v>0</v>
      </c>
      <c r="L326" s="160">
        <f t="shared" si="57"/>
        <v>0</v>
      </c>
      <c r="M326" s="163">
        <f t="shared" si="58"/>
        <v>0</v>
      </c>
      <c r="N326" s="164">
        <f t="shared" si="59"/>
        <v>0</v>
      </c>
    </row>
    <row r="327" spans="1:14">
      <c r="A327" s="154" t="s">
        <v>2087</v>
      </c>
      <c r="B327" s="155"/>
      <c r="C327" s="176" t="s">
        <v>2310</v>
      </c>
      <c r="D327" s="157">
        <v>5</v>
      </c>
      <c r="E327" s="157" t="s">
        <v>2098</v>
      </c>
      <c r="F327" s="158"/>
      <c r="H327" s="160">
        <f t="shared" si="56"/>
        <v>0</v>
      </c>
      <c r="L327" s="160">
        <f t="shared" si="57"/>
        <v>0</v>
      </c>
      <c r="M327" s="163">
        <f t="shared" si="58"/>
        <v>0</v>
      </c>
      <c r="N327" s="164">
        <f t="shared" si="59"/>
        <v>0</v>
      </c>
    </row>
    <row r="328" spans="1:14" ht="27.6">
      <c r="A328" s="154" t="s">
        <v>2087</v>
      </c>
      <c r="B328" s="155"/>
      <c r="C328" s="176" t="s">
        <v>2314</v>
      </c>
      <c r="D328" s="157">
        <v>1</v>
      </c>
      <c r="E328" s="157" t="s">
        <v>2098</v>
      </c>
      <c r="F328" s="158"/>
      <c r="H328" s="160">
        <f t="shared" si="56"/>
        <v>0</v>
      </c>
      <c r="L328" s="160">
        <f t="shared" si="57"/>
        <v>0</v>
      </c>
      <c r="M328" s="163">
        <f t="shared" si="58"/>
        <v>0</v>
      </c>
      <c r="N328" s="164">
        <f t="shared" si="59"/>
        <v>0</v>
      </c>
    </row>
    <row r="329" spans="1:14">
      <c r="A329" s="154" t="s">
        <v>2087</v>
      </c>
      <c r="B329" s="155"/>
      <c r="C329" s="176" t="s">
        <v>2310</v>
      </c>
      <c r="D329" s="157">
        <v>1</v>
      </c>
      <c r="E329" s="157" t="s">
        <v>2098</v>
      </c>
      <c r="F329" s="158"/>
      <c r="H329" s="160">
        <f t="shared" si="56"/>
        <v>0</v>
      </c>
      <c r="L329" s="160">
        <f t="shared" si="57"/>
        <v>0</v>
      </c>
      <c r="M329" s="163">
        <f t="shared" si="58"/>
        <v>0</v>
      </c>
      <c r="N329" s="164">
        <f t="shared" si="59"/>
        <v>0</v>
      </c>
    </row>
    <row r="330" spans="1:14" ht="27.6">
      <c r="A330" s="154" t="s">
        <v>2087</v>
      </c>
      <c r="B330" s="155"/>
      <c r="C330" s="176" t="s">
        <v>2315</v>
      </c>
      <c r="D330" s="157">
        <v>1</v>
      </c>
      <c r="E330" s="157" t="s">
        <v>2098</v>
      </c>
      <c r="F330" s="158"/>
      <c r="H330" s="160">
        <f t="shared" si="56"/>
        <v>0</v>
      </c>
      <c r="L330" s="160">
        <f t="shared" si="57"/>
        <v>0</v>
      </c>
      <c r="M330" s="163">
        <f t="shared" si="58"/>
        <v>0</v>
      </c>
      <c r="N330" s="164">
        <f t="shared" si="59"/>
        <v>0</v>
      </c>
    </row>
    <row r="331" spans="1:14">
      <c r="A331" s="154" t="s">
        <v>2087</v>
      </c>
      <c r="B331" s="155"/>
      <c r="C331" s="176" t="s">
        <v>2310</v>
      </c>
      <c r="D331" s="157">
        <v>1</v>
      </c>
      <c r="E331" s="157" t="s">
        <v>2098</v>
      </c>
      <c r="F331" s="158"/>
      <c r="H331" s="160">
        <f t="shared" si="56"/>
        <v>0</v>
      </c>
      <c r="L331" s="160">
        <f t="shared" si="57"/>
        <v>0</v>
      </c>
      <c r="M331" s="163">
        <f t="shared" si="58"/>
        <v>0</v>
      </c>
      <c r="N331" s="164">
        <f t="shared" si="59"/>
        <v>0</v>
      </c>
    </row>
    <row r="332" spans="1:14" ht="27.6">
      <c r="A332" s="154" t="s">
        <v>2087</v>
      </c>
      <c r="B332" s="155"/>
      <c r="C332" s="176" t="s">
        <v>2316</v>
      </c>
      <c r="D332" s="157">
        <v>3</v>
      </c>
      <c r="E332" s="157" t="s">
        <v>2098</v>
      </c>
      <c r="F332" s="158"/>
      <c r="H332" s="160">
        <f t="shared" si="56"/>
        <v>0</v>
      </c>
      <c r="L332" s="160">
        <f t="shared" si="57"/>
        <v>0</v>
      </c>
      <c r="M332" s="163">
        <f t="shared" si="58"/>
        <v>0</v>
      </c>
      <c r="N332" s="164">
        <f t="shared" si="59"/>
        <v>0</v>
      </c>
    </row>
    <row r="333" spans="1:14">
      <c r="A333" s="154" t="s">
        <v>2087</v>
      </c>
      <c r="B333" s="155"/>
      <c r="C333" s="176" t="s">
        <v>2310</v>
      </c>
      <c r="D333" s="157">
        <v>3</v>
      </c>
      <c r="E333" s="157" t="s">
        <v>2098</v>
      </c>
      <c r="F333" s="158"/>
      <c r="H333" s="160">
        <f t="shared" si="56"/>
        <v>0</v>
      </c>
      <c r="L333" s="160">
        <f t="shared" si="57"/>
        <v>0</v>
      </c>
      <c r="M333" s="163">
        <f t="shared" si="58"/>
        <v>0</v>
      </c>
      <c r="N333" s="164">
        <f t="shared" si="59"/>
        <v>0</v>
      </c>
    </row>
    <row r="334" spans="1:14" ht="27.6">
      <c r="A334" s="154" t="s">
        <v>2087</v>
      </c>
      <c r="B334" s="155"/>
      <c r="C334" s="176" t="s">
        <v>2317</v>
      </c>
      <c r="D334" s="157">
        <v>1</v>
      </c>
      <c r="E334" s="157" t="s">
        <v>2098</v>
      </c>
      <c r="F334" s="158"/>
      <c r="H334" s="160">
        <f t="shared" si="44"/>
        <v>0</v>
      </c>
      <c r="L334" s="160">
        <f t="shared" si="45"/>
        <v>0</v>
      </c>
      <c r="M334" s="163">
        <f t="shared" si="46"/>
        <v>0</v>
      </c>
      <c r="N334" s="164">
        <f t="shared" si="47"/>
        <v>0</v>
      </c>
    </row>
    <row r="335" spans="1:14">
      <c r="A335" s="154" t="s">
        <v>2087</v>
      </c>
      <c r="B335" s="155"/>
      <c r="C335" s="176" t="s">
        <v>2310</v>
      </c>
      <c r="D335" s="157">
        <v>1</v>
      </c>
      <c r="E335" s="157" t="s">
        <v>2098</v>
      </c>
      <c r="F335" s="158"/>
      <c r="H335" s="160">
        <f t="shared" si="44"/>
        <v>0</v>
      </c>
      <c r="L335" s="160">
        <f t="shared" si="45"/>
        <v>0</v>
      </c>
      <c r="M335" s="163">
        <f t="shared" si="46"/>
        <v>0</v>
      </c>
      <c r="N335" s="164">
        <f t="shared" si="47"/>
        <v>0</v>
      </c>
    </row>
    <row r="336" spans="1:14">
      <c r="A336" s="154" t="s">
        <v>2087</v>
      </c>
      <c r="B336" s="155"/>
      <c r="C336" s="176" t="s">
        <v>2318</v>
      </c>
      <c r="D336" s="157">
        <v>9</v>
      </c>
      <c r="E336" s="157" t="s">
        <v>2098</v>
      </c>
      <c r="F336" s="158"/>
      <c r="H336" s="160">
        <f t="shared" si="44"/>
        <v>0</v>
      </c>
      <c r="L336" s="160">
        <f t="shared" si="45"/>
        <v>0</v>
      </c>
      <c r="M336" s="163">
        <f t="shared" si="46"/>
        <v>0</v>
      </c>
      <c r="N336" s="164">
        <f t="shared" si="47"/>
        <v>0</v>
      </c>
    </row>
    <row r="337" spans="1:14">
      <c r="A337" s="154" t="s">
        <v>2087</v>
      </c>
      <c r="B337" s="155"/>
      <c r="C337" s="176" t="s">
        <v>2310</v>
      </c>
      <c r="D337" s="157">
        <v>9</v>
      </c>
      <c r="E337" s="157" t="s">
        <v>2098</v>
      </c>
      <c r="F337" s="158"/>
      <c r="H337" s="160">
        <f t="shared" si="44"/>
        <v>0</v>
      </c>
      <c r="L337" s="160">
        <f t="shared" si="45"/>
        <v>0</v>
      </c>
      <c r="M337" s="163">
        <f t="shared" si="46"/>
        <v>0</v>
      </c>
      <c r="N337" s="164">
        <f t="shared" si="47"/>
        <v>0</v>
      </c>
    </row>
    <row r="338" spans="1:14" ht="27.6">
      <c r="A338" s="154" t="s">
        <v>2087</v>
      </c>
      <c r="B338" s="155"/>
      <c r="C338" s="176" t="s">
        <v>2319</v>
      </c>
      <c r="D338" s="157">
        <v>1</v>
      </c>
      <c r="E338" s="157" t="s">
        <v>2098</v>
      </c>
      <c r="F338" s="158"/>
      <c r="H338" s="160">
        <f t="shared" ref="H338:H343" si="60">F338*G338</f>
        <v>0</v>
      </c>
      <c r="L338" s="160">
        <f t="shared" ref="L338:L343" si="61">K338*(SUM(H338:J338))</f>
        <v>0</v>
      </c>
      <c r="M338" s="163">
        <f t="shared" ref="M338:M343" si="62">H338+I338+J338+L338</f>
        <v>0</v>
      </c>
      <c r="N338" s="164">
        <f t="shared" ref="N338:N343" si="63">D338*M338</f>
        <v>0</v>
      </c>
    </row>
    <row r="339" spans="1:14">
      <c r="A339" s="154" t="s">
        <v>2087</v>
      </c>
      <c r="B339" s="155"/>
      <c r="C339" s="176" t="s">
        <v>2310</v>
      </c>
      <c r="D339" s="157">
        <v>1</v>
      </c>
      <c r="E339" s="157" t="s">
        <v>2098</v>
      </c>
      <c r="F339" s="158"/>
      <c r="H339" s="160">
        <f t="shared" si="60"/>
        <v>0</v>
      </c>
      <c r="L339" s="160">
        <f t="shared" si="61"/>
        <v>0</v>
      </c>
      <c r="M339" s="163">
        <f t="shared" si="62"/>
        <v>0</v>
      </c>
      <c r="N339" s="164">
        <f t="shared" si="63"/>
        <v>0</v>
      </c>
    </row>
    <row r="340" spans="1:14">
      <c r="A340" s="154" t="s">
        <v>2087</v>
      </c>
      <c r="B340" s="155"/>
      <c r="C340" s="176" t="s">
        <v>2320</v>
      </c>
      <c r="D340" s="157">
        <v>1</v>
      </c>
      <c r="E340" s="157" t="s">
        <v>2098</v>
      </c>
      <c r="F340" s="158"/>
      <c r="H340" s="160">
        <f t="shared" si="60"/>
        <v>0</v>
      </c>
      <c r="L340" s="160">
        <f t="shared" si="61"/>
        <v>0</v>
      </c>
      <c r="M340" s="163">
        <f t="shared" si="62"/>
        <v>0</v>
      </c>
      <c r="N340" s="164">
        <f t="shared" si="63"/>
        <v>0</v>
      </c>
    </row>
    <row r="341" spans="1:14">
      <c r="A341" s="154" t="s">
        <v>2087</v>
      </c>
      <c r="B341" s="155"/>
      <c r="C341" s="176" t="s">
        <v>2310</v>
      </c>
      <c r="D341" s="157">
        <v>1</v>
      </c>
      <c r="E341" s="157" t="s">
        <v>2098</v>
      </c>
      <c r="F341" s="158"/>
      <c r="H341" s="160">
        <f t="shared" si="60"/>
        <v>0</v>
      </c>
      <c r="L341" s="160">
        <f t="shared" si="61"/>
        <v>0</v>
      </c>
      <c r="M341" s="163">
        <f t="shared" si="62"/>
        <v>0</v>
      </c>
      <c r="N341" s="164">
        <f t="shared" si="63"/>
        <v>0</v>
      </c>
    </row>
    <row r="342" spans="1:14" ht="27.6">
      <c r="A342" s="154" t="s">
        <v>2087</v>
      </c>
      <c r="B342" s="155"/>
      <c r="C342" s="176" t="s">
        <v>2321</v>
      </c>
      <c r="D342" s="157">
        <v>1</v>
      </c>
      <c r="E342" s="157" t="s">
        <v>2098</v>
      </c>
      <c r="F342" s="158"/>
      <c r="H342" s="160">
        <f t="shared" si="60"/>
        <v>0</v>
      </c>
      <c r="L342" s="160">
        <f t="shared" si="61"/>
        <v>0</v>
      </c>
      <c r="M342" s="163">
        <f t="shared" si="62"/>
        <v>0</v>
      </c>
      <c r="N342" s="164">
        <f t="shared" si="63"/>
        <v>0</v>
      </c>
    </row>
    <row r="343" spans="1:14">
      <c r="A343" s="154" t="s">
        <v>2087</v>
      </c>
      <c r="B343" s="155"/>
      <c r="C343" s="176" t="s">
        <v>2322</v>
      </c>
      <c r="D343" s="157">
        <v>14</v>
      </c>
      <c r="E343" s="157" t="s">
        <v>2098</v>
      </c>
      <c r="F343" s="158"/>
      <c r="H343" s="160">
        <f t="shared" si="60"/>
        <v>0</v>
      </c>
      <c r="L343" s="160">
        <f t="shared" si="61"/>
        <v>0</v>
      </c>
      <c r="M343" s="163">
        <f t="shared" si="62"/>
        <v>0</v>
      </c>
      <c r="N343" s="164">
        <f t="shared" si="63"/>
        <v>0</v>
      </c>
    </row>
    <row r="344" spans="1:14">
      <c r="A344" s="154" t="s">
        <v>2087</v>
      </c>
      <c r="B344" s="155"/>
      <c r="C344" s="176" t="s">
        <v>2805</v>
      </c>
      <c r="D344" s="157">
        <v>1</v>
      </c>
      <c r="E344" s="157" t="s">
        <v>2088</v>
      </c>
      <c r="F344" s="158"/>
      <c r="H344" s="160">
        <f t="shared" ref="H344" si="64">F344*G344</f>
        <v>0</v>
      </c>
      <c r="L344" s="160">
        <f t="shared" ref="L344" si="65">K344*(SUM(H344:J344))</f>
        <v>0</v>
      </c>
      <c r="M344" s="163">
        <f t="shared" ref="M344" si="66">H344+I344+J344+L344</f>
        <v>0</v>
      </c>
      <c r="N344" s="164">
        <f t="shared" ref="N344" si="67">D344*M344</f>
        <v>0</v>
      </c>
    </row>
    <row r="345" spans="1:14">
      <c r="A345" s="154"/>
      <c r="B345" s="155"/>
      <c r="C345" s="167" t="s">
        <v>2341</v>
      </c>
      <c r="D345" s="157"/>
      <c r="E345" s="157"/>
      <c r="F345" s="158"/>
      <c r="H345" s="160">
        <f t="shared" ref="H345:H347" si="68">F345*G345</f>
        <v>0</v>
      </c>
      <c r="L345" s="160">
        <f t="shared" ref="L345:L347" si="69">K345*(SUM(H345:J345))</f>
        <v>0</v>
      </c>
      <c r="M345" s="163">
        <f t="shared" ref="M345:M347" si="70">H345+I345+J345+L345</f>
        <v>0</v>
      </c>
      <c r="N345" s="164">
        <f t="shared" ref="N345:N347" si="71">D345*M345</f>
        <v>0</v>
      </c>
    </row>
    <row r="346" spans="1:14">
      <c r="A346" s="154"/>
      <c r="B346" s="155"/>
      <c r="C346" s="176" t="s">
        <v>2323</v>
      </c>
      <c r="D346" s="157"/>
      <c r="E346" s="157"/>
      <c r="F346" s="158"/>
      <c r="H346" s="160">
        <f t="shared" si="68"/>
        <v>0</v>
      </c>
      <c r="L346" s="160">
        <f t="shared" si="69"/>
        <v>0</v>
      </c>
      <c r="M346" s="163">
        <f t="shared" si="70"/>
        <v>0</v>
      </c>
      <c r="N346" s="164">
        <f t="shared" si="71"/>
        <v>0</v>
      </c>
    </row>
    <row r="347" spans="1:14">
      <c r="A347" s="154"/>
      <c r="B347" s="155"/>
      <c r="C347" s="167" t="s">
        <v>2342</v>
      </c>
      <c r="D347" s="157"/>
      <c r="E347" s="157"/>
      <c r="F347" s="158"/>
      <c r="H347" s="160">
        <f t="shared" si="68"/>
        <v>0</v>
      </c>
      <c r="L347" s="160">
        <f t="shared" si="69"/>
        <v>0</v>
      </c>
      <c r="M347" s="163">
        <f t="shared" si="70"/>
        <v>0</v>
      </c>
      <c r="N347" s="164">
        <f t="shared" si="71"/>
        <v>0</v>
      </c>
    </row>
    <row r="348" spans="1:14">
      <c r="A348" s="154" t="s">
        <v>2087</v>
      </c>
      <c r="B348" s="155"/>
      <c r="C348" s="176" t="s">
        <v>2324</v>
      </c>
      <c r="D348" s="157">
        <v>2</v>
      </c>
      <c r="E348" s="157" t="s">
        <v>2098</v>
      </c>
      <c r="F348" s="158"/>
      <c r="H348" s="160">
        <f t="shared" si="44"/>
        <v>0</v>
      </c>
      <c r="L348" s="160">
        <f t="shared" si="45"/>
        <v>0</v>
      </c>
      <c r="M348" s="163">
        <f t="shared" si="46"/>
        <v>0</v>
      </c>
      <c r="N348" s="164">
        <f t="shared" si="47"/>
        <v>0</v>
      </c>
    </row>
    <row r="349" spans="1:14">
      <c r="A349" s="154" t="s">
        <v>2087</v>
      </c>
      <c r="B349" s="155"/>
      <c r="C349" s="176" t="s">
        <v>2325</v>
      </c>
      <c r="D349" s="157">
        <v>2</v>
      </c>
      <c r="E349" s="157" t="s">
        <v>2098</v>
      </c>
      <c r="F349" s="158"/>
      <c r="H349" s="160">
        <f t="shared" si="44"/>
        <v>0</v>
      </c>
      <c r="L349" s="160">
        <f t="shared" si="45"/>
        <v>0</v>
      </c>
      <c r="M349" s="163">
        <f t="shared" si="46"/>
        <v>0</v>
      </c>
      <c r="N349" s="164">
        <f t="shared" si="47"/>
        <v>0</v>
      </c>
    </row>
    <row r="350" spans="1:14" ht="29.4" customHeight="1">
      <c r="A350" s="154" t="s">
        <v>2087</v>
      </c>
      <c r="B350" s="155"/>
      <c r="C350" s="167" t="s">
        <v>2806</v>
      </c>
      <c r="D350" s="157">
        <v>1</v>
      </c>
      <c r="E350" s="157" t="s">
        <v>2088</v>
      </c>
      <c r="F350" s="158"/>
      <c r="H350" s="160">
        <f t="shared" si="44"/>
        <v>0</v>
      </c>
      <c r="L350" s="160">
        <f t="shared" si="45"/>
        <v>0</v>
      </c>
      <c r="M350" s="163">
        <f t="shared" si="46"/>
        <v>0</v>
      </c>
      <c r="N350" s="164">
        <f t="shared" si="47"/>
        <v>0</v>
      </c>
    </row>
    <row r="351" spans="1:14">
      <c r="A351" s="154"/>
      <c r="B351" s="155"/>
      <c r="C351" s="156"/>
      <c r="D351" s="157"/>
      <c r="E351" s="157"/>
      <c r="F351" s="158"/>
      <c r="H351" s="160">
        <f t="shared" si="44"/>
        <v>0</v>
      </c>
      <c r="L351" s="160">
        <f t="shared" si="45"/>
        <v>0</v>
      </c>
      <c r="M351" s="163">
        <f t="shared" si="46"/>
        <v>0</v>
      </c>
      <c r="N351" s="164">
        <f t="shared" si="47"/>
        <v>0</v>
      </c>
    </row>
    <row r="352" spans="1:14">
      <c r="A352" s="154"/>
      <c r="B352" s="155"/>
      <c r="C352" s="156"/>
      <c r="D352" s="157"/>
      <c r="E352" s="157"/>
      <c r="F352" s="158"/>
      <c r="H352" s="160">
        <f t="shared" si="44"/>
        <v>0</v>
      </c>
      <c r="L352" s="160">
        <f t="shared" si="45"/>
        <v>0</v>
      </c>
      <c r="M352" s="163">
        <f t="shared" si="46"/>
        <v>0</v>
      </c>
      <c r="N352" s="164">
        <f t="shared" si="47"/>
        <v>0</v>
      </c>
    </row>
    <row r="353" spans="1:14">
      <c r="C353" s="169" t="s">
        <v>461</v>
      </c>
      <c r="D353" s="271"/>
      <c r="E353" s="272"/>
      <c r="F353" s="272"/>
      <c r="G353" s="272"/>
      <c r="H353" s="272"/>
      <c r="I353" s="272"/>
      <c r="J353" s="272"/>
      <c r="K353" s="272"/>
      <c r="L353" s="272"/>
      <c r="M353" s="273"/>
      <c r="N353" s="170">
        <f>SUM(N136:N352)</f>
        <v>0</v>
      </c>
    </row>
    <row r="354" spans="1:14">
      <c r="C354" s="169"/>
      <c r="D354" s="157"/>
      <c r="E354" s="157"/>
      <c r="F354" s="158"/>
      <c r="N354" s="164"/>
    </row>
    <row r="355" spans="1:14">
      <c r="A355" s="154">
        <v>3</v>
      </c>
      <c r="B355" s="155"/>
      <c r="C355" s="156" t="s">
        <v>462</v>
      </c>
      <c r="D355" s="157"/>
      <c r="E355" s="157"/>
      <c r="F355" s="158"/>
      <c r="N355" s="164"/>
    </row>
    <row r="356" spans="1:14">
      <c r="A356" s="154">
        <v>3.1</v>
      </c>
      <c r="B356" s="155"/>
      <c r="C356" s="156" t="s">
        <v>2356</v>
      </c>
      <c r="D356" s="157"/>
      <c r="E356" s="157"/>
      <c r="F356" s="158"/>
      <c r="H356" s="160">
        <f t="shared" ref="H356" si="72">F356*G356</f>
        <v>0</v>
      </c>
      <c r="L356" s="160">
        <f t="shared" ref="L356" si="73">K356*(SUM(H356:J356))</f>
        <v>0</v>
      </c>
      <c r="M356" s="163">
        <f t="shared" ref="M356" si="74">H356+I356+J356+L356</f>
        <v>0</v>
      </c>
      <c r="N356" s="164">
        <f t="shared" ref="N356" si="75">D356*M356</f>
        <v>0</v>
      </c>
    </row>
    <row r="357" spans="1:14">
      <c r="A357" s="154"/>
      <c r="B357" s="155"/>
      <c r="C357" s="167" t="s">
        <v>2357</v>
      </c>
      <c r="D357" s="157"/>
      <c r="E357" s="157"/>
      <c r="F357" s="158"/>
      <c r="H357" s="160">
        <f t="shared" ref="H357:H448" si="76">F357*G357</f>
        <v>0</v>
      </c>
      <c r="L357" s="160">
        <f t="shared" ref="L357:L448" si="77">K357*(SUM(H357:J357))</f>
        <v>0</v>
      </c>
      <c r="M357" s="163">
        <f t="shared" ref="M357:M448" si="78">H357+I357+J357+L357</f>
        <v>0</v>
      </c>
      <c r="N357" s="164">
        <f t="shared" ref="N357:N448" si="79">D357*M357</f>
        <v>0</v>
      </c>
    </row>
    <row r="358" spans="1:14" ht="27.6">
      <c r="A358" s="154" t="s">
        <v>2087</v>
      </c>
      <c r="B358" s="155"/>
      <c r="C358" s="176" t="s">
        <v>2350</v>
      </c>
      <c r="D358" s="157"/>
      <c r="E358" s="157" t="s">
        <v>2355</v>
      </c>
      <c r="F358" s="158"/>
      <c r="H358" s="160">
        <f t="shared" si="76"/>
        <v>0</v>
      </c>
      <c r="L358" s="160">
        <f t="shared" si="77"/>
        <v>0</v>
      </c>
      <c r="M358" s="163">
        <f t="shared" si="78"/>
        <v>0</v>
      </c>
      <c r="N358" s="164">
        <f t="shared" si="79"/>
        <v>0</v>
      </c>
    </row>
    <row r="359" spans="1:14" ht="27.6">
      <c r="A359" s="154" t="s">
        <v>2087</v>
      </c>
      <c r="B359" s="155"/>
      <c r="C359" s="176" t="s">
        <v>2353</v>
      </c>
      <c r="D359" s="157">
        <v>15</v>
      </c>
      <c r="E359" s="157" t="s">
        <v>2091</v>
      </c>
      <c r="F359" s="158"/>
      <c r="H359" s="160">
        <f t="shared" si="76"/>
        <v>0</v>
      </c>
      <c r="L359" s="160">
        <f t="shared" si="77"/>
        <v>0</v>
      </c>
      <c r="M359" s="163">
        <f t="shared" si="78"/>
        <v>0</v>
      </c>
      <c r="N359" s="164">
        <f t="shared" si="79"/>
        <v>0</v>
      </c>
    </row>
    <row r="360" spans="1:14">
      <c r="A360" s="154" t="s">
        <v>2087</v>
      </c>
      <c r="B360" s="155"/>
      <c r="C360" s="176" t="s">
        <v>2354</v>
      </c>
      <c r="D360" s="157"/>
      <c r="E360" s="157"/>
      <c r="F360" s="158"/>
      <c r="H360" s="160">
        <f t="shared" si="76"/>
        <v>0</v>
      </c>
      <c r="L360" s="160">
        <f t="shared" si="77"/>
        <v>0</v>
      </c>
      <c r="M360" s="163">
        <f t="shared" si="78"/>
        <v>0</v>
      </c>
      <c r="N360" s="164">
        <f t="shared" si="79"/>
        <v>0</v>
      </c>
    </row>
    <row r="361" spans="1:14" ht="41.4">
      <c r="A361" s="154" t="s">
        <v>2087</v>
      </c>
      <c r="B361" s="155"/>
      <c r="C361" s="176" t="s">
        <v>2371</v>
      </c>
      <c r="D361" s="157">
        <v>95</v>
      </c>
      <c r="E361" s="157" t="s">
        <v>2091</v>
      </c>
      <c r="F361" s="158"/>
      <c r="H361" s="160">
        <f t="shared" si="76"/>
        <v>0</v>
      </c>
      <c r="L361" s="160">
        <f t="shared" si="77"/>
        <v>0</v>
      </c>
      <c r="M361" s="163">
        <f t="shared" si="78"/>
        <v>0</v>
      </c>
      <c r="N361" s="164">
        <f t="shared" si="79"/>
        <v>0</v>
      </c>
    </row>
    <row r="362" spans="1:14" ht="27.6">
      <c r="A362" s="154" t="s">
        <v>2087</v>
      </c>
      <c r="B362" s="155"/>
      <c r="C362" s="176" t="s">
        <v>2358</v>
      </c>
      <c r="D362" s="157">
        <v>67</v>
      </c>
      <c r="E362" s="157" t="s">
        <v>2091</v>
      </c>
      <c r="F362" s="158"/>
      <c r="H362" s="160">
        <f t="shared" si="76"/>
        <v>0</v>
      </c>
      <c r="L362" s="160">
        <f t="shared" si="77"/>
        <v>0</v>
      </c>
      <c r="M362" s="163">
        <f t="shared" si="78"/>
        <v>0</v>
      </c>
      <c r="N362" s="164">
        <f t="shared" si="79"/>
        <v>0</v>
      </c>
    </row>
    <row r="363" spans="1:14" ht="27.6">
      <c r="A363" s="154" t="s">
        <v>2087</v>
      </c>
      <c r="B363" s="155"/>
      <c r="C363" s="176" t="s">
        <v>2359</v>
      </c>
      <c r="D363" s="157">
        <v>76</v>
      </c>
      <c r="E363" s="157" t="s">
        <v>2091</v>
      </c>
      <c r="F363" s="158"/>
      <c r="H363" s="160">
        <f t="shared" ref="H363:H375" si="80">F363*G363</f>
        <v>0</v>
      </c>
      <c r="L363" s="160">
        <f t="shared" ref="L363:L375" si="81">K363*(SUM(H363:J363))</f>
        <v>0</v>
      </c>
      <c r="M363" s="163">
        <f t="shared" ref="M363:M375" si="82">H363+I363+J363+L363</f>
        <v>0</v>
      </c>
      <c r="N363" s="164">
        <f t="shared" ref="N363:N375" si="83">D363*M363</f>
        <v>0</v>
      </c>
    </row>
    <row r="364" spans="1:14" ht="27.6">
      <c r="A364" s="154" t="s">
        <v>2087</v>
      </c>
      <c r="B364" s="155"/>
      <c r="C364" s="176" t="s">
        <v>2372</v>
      </c>
      <c r="D364" s="157">
        <v>906</v>
      </c>
      <c r="E364" s="157" t="s">
        <v>2091</v>
      </c>
      <c r="F364" s="158"/>
      <c r="H364" s="160">
        <f t="shared" si="80"/>
        <v>0</v>
      </c>
      <c r="L364" s="160">
        <f t="shared" si="81"/>
        <v>0</v>
      </c>
      <c r="M364" s="163">
        <f t="shared" si="82"/>
        <v>0</v>
      </c>
      <c r="N364" s="164">
        <f t="shared" si="83"/>
        <v>0</v>
      </c>
    </row>
    <row r="365" spans="1:14">
      <c r="A365" s="154" t="s">
        <v>2087</v>
      </c>
      <c r="B365" s="155"/>
      <c r="C365" s="176"/>
      <c r="D365" s="157"/>
      <c r="E365" s="157"/>
      <c r="F365" s="158"/>
      <c r="H365" s="160">
        <f t="shared" si="80"/>
        <v>0</v>
      </c>
      <c r="L365" s="160">
        <f t="shared" si="81"/>
        <v>0</v>
      </c>
      <c r="M365" s="163">
        <f t="shared" si="82"/>
        <v>0</v>
      </c>
      <c r="N365" s="164">
        <f t="shared" si="83"/>
        <v>0</v>
      </c>
    </row>
    <row r="366" spans="1:14">
      <c r="A366" s="154" t="s">
        <v>2087</v>
      </c>
      <c r="B366" s="155"/>
      <c r="C366" s="208" t="s">
        <v>2360</v>
      </c>
      <c r="D366" s="157"/>
      <c r="E366" s="157"/>
      <c r="F366" s="158"/>
      <c r="H366" s="160">
        <f t="shared" si="80"/>
        <v>0</v>
      </c>
      <c r="L366" s="160">
        <f t="shared" si="81"/>
        <v>0</v>
      </c>
      <c r="M366" s="163">
        <f t="shared" si="82"/>
        <v>0</v>
      </c>
      <c r="N366" s="164">
        <f t="shared" si="83"/>
        <v>0</v>
      </c>
    </row>
    <row r="367" spans="1:14">
      <c r="A367" s="154" t="s">
        <v>2087</v>
      </c>
      <c r="B367" s="155"/>
      <c r="C367" s="176" t="s">
        <v>2361</v>
      </c>
      <c r="D367" s="157">
        <v>100</v>
      </c>
      <c r="E367" s="157" t="s">
        <v>2091</v>
      </c>
      <c r="F367" s="158"/>
      <c r="H367" s="160">
        <f t="shared" si="80"/>
        <v>0</v>
      </c>
      <c r="L367" s="160">
        <f t="shared" si="81"/>
        <v>0</v>
      </c>
      <c r="M367" s="163">
        <f t="shared" si="82"/>
        <v>0</v>
      </c>
      <c r="N367" s="164">
        <f t="shared" si="83"/>
        <v>0</v>
      </c>
    </row>
    <row r="368" spans="1:14">
      <c r="A368" s="154" t="s">
        <v>2087</v>
      </c>
      <c r="B368" s="155"/>
      <c r="C368" s="176" t="s">
        <v>2362</v>
      </c>
      <c r="D368" s="157">
        <v>103</v>
      </c>
      <c r="E368" s="157" t="s">
        <v>2091</v>
      </c>
      <c r="F368" s="158"/>
      <c r="H368" s="160">
        <f t="shared" si="80"/>
        <v>0</v>
      </c>
      <c r="L368" s="160">
        <f t="shared" si="81"/>
        <v>0</v>
      </c>
      <c r="M368" s="163">
        <f t="shared" si="82"/>
        <v>0</v>
      </c>
      <c r="N368" s="164">
        <f t="shared" si="83"/>
        <v>0</v>
      </c>
    </row>
    <row r="369" spans="1:14">
      <c r="A369" s="154" t="s">
        <v>2087</v>
      </c>
      <c r="B369" s="155"/>
      <c r="C369" s="176" t="s">
        <v>2363</v>
      </c>
      <c r="D369" s="157">
        <v>83</v>
      </c>
      <c r="E369" s="157" t="s">
        <v>2091</v>
      </c>
      <c r="F369" s="158"/>
      <c r="H369" s="160">
        <f t="shared" si="80"/>
        <v>0</v>
      </c>
      <c r="L369" s="160">
        <f t="shared" si="81"/>
        <v>0</v>
      </c>
      <c r="M369" s="163">
        <f t="shared" si="82"/>
        <v>0</v>
      </c>
      <c r="N369" s="164">
        <f t="shared" si="83"/>
        <v>0</v>
      </c>
    </row>
    <row r="370" spans="1:14">
      <c r="A370" s="154" t="s">
        <v>2087</v>
      </c>
      <c r="B370" s="155"/>
      <c r="C370" s="176" t="s">
        <v>2364</v>
      </c>
      <c r="D370" s="157">
        <v>116</v>
      </c>
      <c r="E370" s="157" t="s">
        <v>2091</v>
      </c>
      <c r="F370" s="158"/>
      <c r="H370" s="160">
        <f t="shared" si="80"/>
        <v>0</v>
      </c>
      <c r="L370" s="160">
        <f t="shared" si="81"/>
        <v>0</v>
      </c>
      <c r="M370" s="163">
        <f t="shared" si="82"/>
        <v>0</v>
      </c>
      <c r="N370" s="164">
        <f t="shared" si="83"/>
        <v>0</v>
      </c>
    </row>
    <row r="371" spans="1:14">
      <c r="A371" s="154" t="s">
        <v>2087</v>
      </c>
      <c r="B371" s="155"/>
      <c r="C371" s="176" t="s">
        <v>2365</v>
      </c>
      <c r="D371" s="157">
        <v>161</v>
      </c>
      <c r="E371" s="157" t="s">
        <v>2091</v>
      </c>
      <c r="F371" s="158"/>
      <c r="H371" s="160">
        <f t="shared" si="80"/>
        <v>0</v>
      </c>
      <c r="L371" s="160">
        <f t="shared" si="81"/>
        <v>0</v>
      </c>
      <c r="M371" s="163">
        <f t="shared" si="82"/>
        <v>0</v>
      </c>
      <c r="N371" s="164">
        <f t="shared" si="83"/>
        <v>0</v>
      </c>
    </row>
    <row r="372" spans="1:14">
      <c r="A372" s="154" t="s">
        <v>2087</v>
      </c>
      <c r="B372" s="155"/>
      <c r="C372" s="176" t="s">
        <v>2366</v>
      </c>
      <c r="D372" s="157">
        <v>68</v>
      </c>
      <c r="E372" s="157" t="s">
        <v>2091</v>
      </c>
      <c r="F372" s="158"/>
      <c r="H372" s="160">
        <f t="shared" si="80"/>
        <v>0</v>
      </c>
      <c r="L372" s="160">
        <f t="shared" si="81"/>
        <v>0</v>
      </c>
      <c r="M372" s="163">
        <f t="shared" si="82"/>
        <v>0</v>
      </c>
      <c r="N372" s="164">
        <f t="shared" si="83"/>
        <v>0</v>
      </c>
    </row>
    <row r="373" spans="1:14">
      <c r="A373" s="154" t="s">
        <v>2087</v>
      </c>
      <c r="B373" s="155"/>
      <c r="C373" s="176" t="s">
        <v>2367</v>
      </c>
      <c r="D373" s="157">
        <v>66</v>
      </c>
      <c r="E373" s="157" t="s">
        <v>2091</v>
      </c>
      <c r="F373" s="158"/>
      <c r="H373" s="160">
        <f t="shared" si="80"/>
        <v>0</v>
      </c>
      <c r="L373" s="160">
        <f t="shared" si="81"/>
        <v>0</v>
      </c>
      <c r="M373" s="163">
        <f t="shared" si="82"/>
        <v>0</v>
      </c>
      <c r="N373" s="164">
        <f t="shared" si="83"/>
        <v>0</v>
      </c>
    </row>
    <row r="374" spans="1:14">
      <c r="A374" s="154" t="s">
        <v>2087</v>
      </c>
      <c r="B374" s="155"/>
      <c r="C374" s="176" t="s">
        <v>2368</v>
      </c>
      <c r="D374" s="157">
        <v>62</v>
      </c>
      <c r="E374" s="157" t="s">
        <v>2091</v>
      </c>
      <c r="F374" s="158"/>
      <c r="H374" s="160">
        <f t="shared" si="80"/>
        <v>0</v>
      </c>
      <c r="L374" s="160">
        <f t="shared" si="81"/>
        <v>0</v>
      </c>
      <c r="M374" s="163">
        <f t="shared" si="82"/>
        <v>0</v>
      </c>
      <c r="N374" s="164">
        <f t="shared" si="83"/>
        <v>0</v>
      </c>
    </row>
    <row r="375" spans="1:14">
      <c r="A375" s="154" t="s">
        <v>2087</v>
      </c>
      <c r="B375" s="155"/>
      <c r="C375" s="176" t="s">
        <v>2369</v>
      </c>
      <c r="D375" s="157">
        <v>60</v>
      </c>
      <c r="E375" s="157" t="s">
        <v>2091</v>
      </c>
      <c r="F375" s="158"/>
      <c r="H375" s="160">
        <f t="shared" si="80"/>
        <v>0</v>
      </c>
      <c r="L375" s="160">
        <f t="shared" si="81"/>
        <v>0</v>
      </c>
      <c r="M375" s="163">
        <f t="shared" si="82"/>
        <v>0</v>
      </c>
      <c r="N375" s="164">
        <f t="shared" si="83"/>
        <v>0</v>
      </c>
    </row>
    <row r="376" spans="1:14" ht="27.6">
      <c r="A376" s="154"/>
      <c r="B376" s="155"/>
      <c r="C376" s="167" t="s">
        <v>2370</v>
      </c>
      <c r="D376" s="157"/>
      <c r="E376" s="157"/>
      <c r="F376" s="158"/>
      <c r="H376" s="160">
        <f t="shared" ref="H376:H386" si="84">F376*G376</f>
        <v>0</v>
      </c>
      <c r="L376" s="160">
        <f t="shared" ref="L376:L386" si="85">K376*(SUM(H376:J376))</f>
        <v>0</v>
      </c>
      <c r="M376" s="163">
        <f t="shared" ref="M376:M386" si="86">H376+I376+J376+L376</f>
        <v>0</v>
      </c>
      <c r="N376" s="164">
        <f t="shared" ref="N376:N386" si="87">D376*M376</f>
        <v>0</v>
      </c>
    </row>
    <row r="377" spans="1:14">
      <c r="A377" s="154" t="s">
        <v>2087</v>
      </c>
      <c r="B377" s="155"/>
      <c r="C377" s="167" t="s">
        <v>2351</v>
      </c>
      <c r="D377" s="157">
        <v>51</v>
      </c>
      <c r="E377" s="157" t="s">
        <v>2091</v>
      </c>
      <c r="F377" s="158"/>
      <c r="H377" s="160">
        <f t="shared" si="84"/>
        <v>0</v>
      </c>
      <c r="L377" s="160">
        <f t="shared" si="85"/>
        <v>0</v>
      </c>
      <c r="M377" s="163">
        <f t="shared" si="86"/>
        <v>0</v>
      </c>
      <c r="N377" s="164">
        <f t="shared" si="87"/>
        <v>0</v>
      </c>
    </row>
    <row r="378" spans="1:14">
      <c r="A378" s="154"/>
      <c r="B378" s="155"/>
      <c r="C378" s="167"/>
      <c r="D378" s="157"/>
      <c r="E378" s="157"/>
      <c r="F378" s="158"/>
      <c r="H378" s="160">
        <f t="shared" si="84"/>
        <v>0</v>
      </c>
      <c r="L378" s="160">
        <f t="shared" si="85"/>
        <v>0</v>
      </c>
      <c r="M378" s="163">
        <f t="shared" si="86"/>
        <v>0</v>
      </c>
      <c r="N378" s="164">
        <f t="shared" si="87"/>
        <v>0</v>
      </c>
    </row>
    <row r="379" spans="1:14">
      <c r="A379" s="154">
        <v>3.2</v>
      </c>
      <c r="B379" s="155"/>
      <c r="C379" s="156" t="s">
        <v>986</v>
      </c>
      <c r="D379" s="157"/>
      <c r="E379" s="157"/>
      <c r="F379" s="158"/>
      <c r="H379" s="160">
        <f t="shared" si="84"/>
        <v>0</v>
      </c>
      <c r="L379" s="160">
        <f t="shared" si="85"/>
        <v>0</v>
      </c>
      <c r="M379" s="163">
        <f t="shared" si="86"/>
        <v>0</v>
      </c>
      <c r="N379" s="164">
        <f t="shared" si="87"/>
        <v>0</v>
      </c>
    </row>
    <row r="380" spans="1:14">
      <c r="A380" s="154"/>
      <c r="B380" s="155"/>
      <c r="C380" s="167" t="s">
        <v>2373</v>
      </c>
      <c r="D380" s="157"/>
      <c r="E380" s="157"/>
      <c r="F380" s="158"/>
      <c r="H380" s="160">
        <f t="shared" si="84"/>
        <v>0</v>
      </c>
      <c r="L380" s="160">
        <f t="shared" si="85"/>
        <v>0</v>
      </c>
      <c r="M380" s="163">
        <f t="shared" si="86"/>
        <v>0</v>
      </c>
      <c r="N380" s="164">
        <f t="shared" si="87"/>
        <v>0</v>
      </c>
    </row>
    <row r="381" spans="1:14">
      <c r="A381" s="154"/>
      <c r="B381" s="155"/>
      <c r="C381" s="167" t="s">
        <v>2350</v>
      </c>
      <c r="D381" s="157">
        <v>1</v>
      </c>
      <c r="E381" s="157" t="s">
        <v>2088</v>
      </c>
      <c r="F381" s="158"/>
      <c r="H381" s="160">
        <f t="shared" si="84"/>
        <v>0</v>
      </c>
      <c r="L381" s="160">
        <f t="shared" si="85"/>
        <v>0</v>
      </c>
      <c r="M381" s="163">
        <f t="shared" si="86"/>
        <v>0</v>
      </c>
      <c r="N381" s="164">
        <f t="shared" si="87"/>
        <v>0</v>
      </c>
    </row>
    <row r="382" spans="1:14" ht="27.6">
      <c r="A382" s="154"/>
      <c r="B382" s="155"/>
      <c r="C382" s="167" t="s">
        <v>2381</v>
      </c>
      <c r="D382" s="157"/>
      <c r="E382" s="157"/>
      <c r="F382" s="158"/>
      <c r="H382" s="160">
        <f t="shared" si="84"/>
        <v>0</v>
      </c>
      <c r="L382" s="160">
        <f t="shared" si="85"/>
        <v>0</v>
      </c>
      <c r="M382" s="163">
        <f t="shared" si="86"/>
        <v>0</v>
      </c>
      <c r="N382" s="164">
        <f t="shared" si="87"/>
        <v>0</v>
      </c>
    </row>
    <row r="383" spans="1:14">
      <c r="A383" s="154" t="s">
        <v>2087</v>
      </c>
      <c r="B383" s="155"/>
      <c r="C383" s="176" t="s">
        <v>2374</v>
      </c>
      <c r="D383" s="157">
        <v>65</v>
      </c>
      <c r="E383" s="157" t="s">
        <v>2091</v>
      </c>
      <c r="F383" s="158"/>
      <c r="H383" s="160">
        <f t="shared" si="84"/>
        <v>0</v>
      </c>
      <c r="L383" s="160">
        <f t="shared" si="85"/>
        <v>0</v>
      </c>
      <c r="M383" s="163">
        <f t="shared" si="86"/>
        <v>0</v>
      </c>
      <c r="N383" s="164">
        <f t="shared" si="87"/>
        <v>0</v>
      </c>
    </row>
    <row r="384" spans="1:14">
      <c r="A384" s="154" t="s">
        <v>2087</v>
      </c>
      <c r="B384" s="155"/>
      <c r="C384" s="176" t="s">
        <v>2375</v>
      </c>
      <c r="D384" s="157">
        <v>89</v>
      </c>
      <c r="E384" s="157" t="s">
        <v>2091</v>
      </c>
      <c r="F384" s="158"/>
      <c r="H384" s="160">
        <f t="shared" si="84"/>
        <v>0</v>
      </c>
      <c r="L384" s="160">
        <f t="shared" si="85"/>
        <v>0</v>
      </c>
      <c r="M384" s="163">
        <f t="shared" si="86"/>
        <v>0</v>
      </c>
      <c r="N384" s="164">
        <f t="shared" si="87"/>
        <v>0</v>
      </c>
    </row>
    <row r="385" spans="1:14" ht="27.6">
      <c r="A385" s="154"/>
      <c r="B385" s="155"/>
      <c r="C385" s="167" t="s">
        <v>2376</v>
      </c>
      <c r="D385" s="157"/>
      <c r="E385" s="157"/>
      <c r="F385" s="158"/>
      <c r="H385" s="160">
        <f t="shared" si="84"/>
        <v>0</v>
      </c>
      <c r="L385" s="160">
        <f t="shared" si="85"/>
        <v>0</v>
      </c>
      <c r="M385" s="163">
        <f t="shared" si="86"/>
        <v>0</v>
      </c>
      <c r="N385" s="164">
        <f t="shared" si="87"/>
        <v>0</v>
      </c>
    </row>
    <row r="386" spans="1:14">
      <c r="A386" s="154" t="s">
        <v>2087</v>
      </c>
      <c r="B386" s="155"/>
      <c r="C386" s="176" t="s">
        <v>2377</v>
      </c>
      <c r="D386" s="157">
        <v>17</v>
      </c>
      <c r="E386" s="157" t="s">
        <v>2091</v>
      </c>
      <c r="F386" s="158"/>
      <c r="H386" s="160">
        <f t="shared" si="84"/>
        <v>0</v>
      </c>
      <c r="L386" s="160">
        <f t="shared" si="85"/>
        <v>0</v>
      </c>
      <c r="M386" s="163">
        <f t="shared" si="86"/>
        <v>0</v>
      </c>
      <c r="N386" s="164">
        <f t="shared" si="87"/>
        <v>0</v>
      </c>
    </row>
    <row r="387" spans="1:14" ht="41.4">
      <c r="A387" s="154"/>
      <c r="B387" s="155"/>
      <c r="C387" s="167" t="s">
        <v>2378</v>
      </c>
      <c r="D387" s="157"/>
      <c r="E387" s="157"/>
      <c r="F387" s="158"/>
      <c r="H387" s="160">
        <f t="shared" si="76"/>
        <v>0</v>
      </c>
      <c r="L387" s="160">
        <f t="shared" si="77"/>
        <v>0</v>
      </c>
      <c r="M387" s="163">
        <f t="shared" si="78"/>
        <v>0</v>
      </c>
      <c r="N387" s="164">
        <f t="shared" si="79"/>
        <v>0</v>
      </c>
    </row>
    <row r="388" spans="1:14">
      <c r="A388" s="154" t="s">
        <v>2087</v>
      </c>
      <c r="B388" s="155"/>
      <c r="C388" s="176" t="s">
        <v>2351</v>
      </c>
      <c r="D388" s="157">
        <v>40</v>
      </c>
      <c r="E388" s="157" t="s">
        <v>2091</v>
      </c>
      <c r="F388" s="158"/>
      <c r="H388" s="160">
        <f t="shared" si="76"/>
        <v>0</v>
      </c>
      <c r="L388" s="160">
        <f t="shared" si="77"/>
        <v>0</v>
      </c>
      <c r="M388" s="163">
        <f t="shared" si="78"/>
        <v>0</v>
      </c>
      <c r="N388" s="164">
        <f t="shared" si="79"/>
        <v>0</v>
      </c>
    </row>
    <row r="389" spans="1:14">
      <c r="A389" s="154" t="s">
        <v>2087</v>
      </c>
      <c r="B389" s="155"/>
      <c r="C389" s="176" t="s">
        <v>2379</v>
      </c>
      <c r="D389" s="157">
        <v>30</v>
      </c>
      <c r="E389" s="157" t="s">
        <v>2091</v>
      </c>
      <c r="F389" s="158"/>
      <c r="H389" s="160">
        <f t="shared" si="76"/>
        <v>0</v>
      </c>
      <c r="L389" s="160">
        <f t="shared" si="77"/>
        <v>0</v>
      </c>
      <c r="M389" s="163">
        <f t="shared" si="78"/>
        <v>0</v>
      </c>
      <c r="N389" s="164">
        <f t="shared" si="79"/>
        <v>0</v>
      </c>
    </row>
    <row r="390" spans="1:14">
      <c r="A390" s="154" t="s">
        <v>2087</v>
      </c>
      <c r="B390" s="155"/>
      <c r="C390" s="176" t="s">
        <v>2380</v>
      </c>
      <c r="D390" s="157">
        <v>91</v>
      </c>
      <c r="E390" s="157" t="s">
        <v>2091</v>
      </c>
      <c r="F390" s="158"/>
      <c r="H390" s="160">
        <f t="shared" si="76"/>
        <v>0</v>
      </c>
      <c r="L390" s="160">
        <f t="shared" si="77"/>
        <v>0</v>
      </c>
      <c r="M390" s="163">
        <f t="shared" si="78"/>
        <v>0</v>
      </c>
      <c r="N390" s="164">
        <f t="shared" si="79"/>
        <v>0</v>
      </c>
    </row>
    <row r="391" spans="1:14" ht="55.2">
      <c r="A391" s="154"/>
      <c r="B391" s="155"/>
      <c r="C391" s="167" t="s">
        <v>2400</v>
      </c>
      <c r="D391" s="157"/>
      <c r="E391" s="157"/>
      <c r="F391" s="158"/>
      <c r="H391" s="160">
        <f t="shared" si="76"/>
        <v>0</v>
      </c>
      <c r="L391" s="160">
        <f t="shared" si="77"/>
        <v>0</v>
      </c>
      <c r="M391" s="163">
        <f t="shared" si="78"/>
        <v>0</v>
      </c>
      <c r="N391" s="164">
        <f t="shared" si="79"/>
        <v>0</v>
      </c>
    </row>
    <row r="392" spans="1:14">
      <c r="A392" s="154"/>
      <c r="B392" s="155"/>
      <c r="C392" s="167"/>
      <c r="D392" s="157"/>
      <c r="E392" s="157"/>
      <c r="F392" s="158"/>
      <c r="H392" s="160">
        <f t="shared" ref="H392:H405" si="88">F392*G392</f>
        <v>0</v>
      </c>
      <c r="L392" s="160">
        <f t="shared" ref="L392:L405" si="89">K392*(SUM(H392:J392))</f>
        <v>0</v>
      </c>
      <c r="M392" s="163">
        <f t="shared" ref="M392:M405" si="90">H392+I392+J392+L392</f>
        <v>0</v>
      </c>
      <c r="N392" s="164">
        <f t="shared" ref="N392:N405" si="91">D392*M392</f>
        <v>0</v>
      </c>
    </row>
    <row r="393" spans="1:14">
      <c r="A393" s="154" t="s">
        <v>2087</v>
      </c>
      <c r="B393" s="155"/>
      <c r="C393" s="176" t="s">
        <v>2351</v>
      </c>
      <c r="D393" s="157">
        <v>40</v>
      </c>
      <c r="E393" s="157" t="s">
        <v>2091</v>
      </c>
      <c r="F393" s="158"/>
      <c r="H393" s="160">
        <f t="shared" si="88"/>
        <v>0</v>
      </c>
      <c r="L393" s="160">
        <f t="shared" si="89"/>
        <v>0</v>
      </c>
      <c r="M393" s="163">
        <f t="shared" si="90"/>
        <v>0</v>
      </c>
      <c r="N393" s="164">
        <f t="shared" si="91"/>
        <v>0</v>
      </c>
    </row>
    <row r="394" spans="1:14">
      <c r="A394" s="154" t="s">
        <v>2087</v>
      </c>
      <c r="B394" s="155"/>
      <c r="C394" s="176" t="s">
        <v>2379</v>
      </c>
      <c r="D394" s="157">
        <v>30</v>
      </c>
      <c r="E394" s="157" t="s">
        <v>2091</v>
      </c>
      <c r="F394" s="158"/>
      <c r="H394" s="160">
        <f t="shared" si="88"/>
        <v>0</v>
      </c>
      <c r="L394" s="160">
        <f t="shared" si="89"/>
        <v>0</v>
      </c>
      <c r="M394" s="163">
        <f t="shared" si="90"/>
        <v>0</v>
      </c>
      <c r="N394" s="164">
        <f t="shared" si="91"/>
        <v>0</v>
      </c>
    </row>
    <row r="395" spans="1:14">
      <c r="A395" s="154" t="s">
        <v>2087</v>
      </c>
      <c r="B395" s="155"/>
      <c r="C395" s="176" t="s">
        <v>2352</v>
      </c>
      <c r="D395" s="157">
        <v>41</v>
      </c>
      <c r="E395" s="157" t="s">
        <v>2091</v>
      </c>
      <c r="F395" s="158"/>
      <c r="H395" s="160">
        <f t="shared" si="88"/>
        <v>0</v>
      </c>
      <c r="L395" s="160">
        <f t="shared" si="89"/>
        <v>0</v>
      </c>
      <c r="M395" s="163">
        <f t="shared" si="90"/>
        <v>0</v>
      </c>
      <c r="N395" s="164">
        <f t="shared" si="91"/>
        <v>0</v>
      </c>
    </row>
    <row r="396" spans="1:14">
      <c r="A396" s="154" t="s">
        <v>2087</v>
      </c>
      <c r="B396" s="155"/>
      <c r="C396" s="176" t="s">
        <v>2382</v>
      </c>
      <c r="D396" s="157">
        <v>19</v>
      </c>
      <c r="E396" s="157" t="s">
        <v>2091</v>
      </c>
      <c r="F396" s="158"/>
      <c r="H396" s="160">
        <f t="shared" si="88"/>
        <v>0</v>
      </c>
      <c r="L396" s="160">
        <f t="shared" si="89"/>
        <v>0</v>
      </c>
      <c r="M396" s="163">
        <f t="shared" si="90"/>
        <v>0</v>
      </c>
      <c r="N396" s="164">
        <f t="shared" si="91"/>
        <v>0</v>
      </c>
    </row>
    <row r="397" spans="1:14">
      <c r="A397" s="154" t="s">
        <v>2087</v>
      </c>
      <c r="B397" s="155"/>
      <c r="C397" s="176" t="s">
        <v>2383</v>
      </c>
      <c r="D397" s="157">
        <v>3</v>
      </c>
      <c r="E397" s="157" t="s">
        <v>2091</v>
      </c>
      <c r="F397" s="158"/>
      <c r="H397" s="160">
        <f t="shared" si="88"/>
        <v>0</v>
      </c>
      <c r="L397" s="160">
        <f t="shared" si="89"/>
        <v>0</v>
      </c>
      <c r="M397" s="163">
        <f t="shared" si="90"/>
        <v>0</v>
      </c>
      <c r="N397" s="164">
        <f t="shared" si="91"/>
        <v>0</v>
      </c>
    </row>
    <row r="398" spans="1:14">
      <c r="A398" s="154"/>
      <c r="B398" s="155"/>
      <c r="C398" s="167" t="s">
        <v>2384</v>
      </c>
      <c r="D398" s="157"/>
      <c r="E398" s="157"/>
      <c r="F398" s="158"/>
      <c r="H398" s="160">
        <f t="shared" si="88"/>
        <v>0</v>
      </c>
      <c r="L398" s="160">
        <f t="shared" si="89"/>
        <v>0</v>
      </c>
      <c r="M398" s="163">
        <f t="shared" si="90"/>
        <v>0</v>
      </c>
      <c r="N398" s="164">
        <f t="shared" si="91"/>
        <v>0</v>
      </c>
    </row>
    <row r="399" spans="1:14">
      <c r="A399" s="154" t="s">
        <v>2087</v>
      </c>
      <c r="B399" s="155"/>
      <c r="C399" s="176" t="s">
        <v>2361</v>
      </c>
      <c r="D399" s="157">
        <v>1</v>
      </c>
      <c r="E399" s="157" t="s">
        <v>2088</v>
      </c>
      <c r="F399" s="158"/>
      <c r="H399" s="160">
        <f t="shared" si="88"/>
        <v>0</v>
      </c>
      <c r="L399" s="160">
        <f t="shared" si="89"/>
        <v>0</v>
      </c>
      <c r="M399" s="163">
        <f t="shared" si="90"/>
        <v>0</v>
      </c>
      <c r="N399" s="164">
        <f t="shared" si="91"/>
        <v>0</v>
      </c>
    </row>
    <row r="400" spans="1:14">
      <c r="A400" s="154" t="s">
        <v>2087</v>
      </c>
      <c r="B400" s="155"/>
      <c r="C400" s="176" t="s">
        <v>2385</v>
      </c>
      <c r="D400" s="157">
        <v>1</v>
      </c>
      <c r="E400" s="157" t="s">
        <v>2088</v>
      </c>
      <c r="F400" s="158"/>
      <c r="H400" s="160">
        <f t="shared" si="88"/>
        <v>0</v>
      </c>
      <c r="L400" s="160">
        <f t="shared" si="89"/>
        <v>0</v>
      </c>
      <c r="M400" s="163">
        <f t="shared" si="90"/>
        <v>0</v>
      </c>
      <c r="N400" s="164">
        <f t="shared" si="91"/>
        <v>0</v>
      </c>
    </row>
    <row r="401" spans="1:14" ht="27.6">
      <c r="A401" s="154"/>
      <c r="B401" s="155"/>
      <c r="C401" s="167" t="s">
        <v>2401</v>
      </c>
      <c r="D401" s="157"/>
      <c r="E401" s="157"/>
      <c r="F401" s="158"/>
      <c r="H401" s="160">
        <f t="shared" si="88"/>
        <v>0</v>
      </c>
      <c r="L401" s="160">
        <f t="shared" si="89"/>
        <v>0</v>
      </c>
      <c r="M401" s="163">
        <f t="shared" si="90"/>
        <v>0</v>
      </c>
      <c r="N401" s="164">
        <f t="shared" si="91"/>
        <v>0</v>
      </c>
    </row>
    <row r="402" spans="1:14">
      <c r="A402" s="154" t="s">
        <v>2087</v>
      </c>
      <c r="B402" s="155"/>
      <c r="C402" s="176" t="s">
        <v>2386</v>
      </c>
      <c r="D402" s="157">
        <v>24</v>
      </c>
      <c r="E402" s="157" t="s">
        <v>2091</v>
      </c>
      <c r="F402" s="158"/>
      <c r="H402" s="160">
        <f t="shared" si="88"/>
        <v>0</v>
      </c>
      <c r="L402" s="160">
        <f t="shared" si="89"/>
        <v>0</v>
      </c>
      <c r="M402" s="163">
        <f t="shared" si="90"/>
        <v>0</v>
      </c>
      <c r="N402" s="164">
        <f t="shared" si="91"/>
        <v>0</v>
      </c>
    </row>
    <row r="403" spans="1:14">
      <c r="A403" s="154" t="s">
        <v>2087</v>
      </c>
      <c r="B403" s="155"/>
      <c r="C403" s="176" t="s">
        <v>2387</v>
      </c>
      <c r="D403" s="157">
        <v>22</v>
      </c>
      <c r="E403" s="157" t="s">
        <v>2091</v>
      </c>
      <c r="F403" s="158"/>
      <c r="H403" s="160">
        <f t="shared" si="88"/>
        <v>0</v>
      </c>
      <c r="L403" s="160">
        <f t="shared" si="89"/>
        <v>0</v>
      </c>
      <c r="M403" s="163">
        <f t="shared" si="90"/>
        <v>0</v>
      </c>
      <c r="N403" s="164">
        <f t="shared" si="91"/>
        <v>0</v>
      </c>
    </row>
    <row r="404" spans="1:14" ht="27.6">
      <c r="A404" s="154"/>
      <c r="B404" s="155"/>
      <c r="C404" s="167" t="s">
        <v>2807</v>
      </c>
      <c r="D404" s="157"/>
      <c r="E404" s="157"/>
      <c r="F404" s="158"/>
      <c r="H404" s="160">
        <f t="shared" si="88"/>
        <v>0</v>
      </c>
      <c r="L404" s="160">
        <f t="shared" si="89"/>
        <v>0</v>
      </c>
      <c r="M404" s="163">
        <f t="shared" si="90"/>
        <v>0</v>
      </c>
      <c r="N404" s="164">
        <f t="shared" si="91"/>
        <v>0</v>
      </c>
    </row>
    <row r="405" spans="1:14">
      <c r="A405" s="154" t="s">
        <v>2087</v>
      </c>
      <c r="B405" s="155"/>
      <c r="C405" s="176" t="s">
        <v>2388</v>
      </c>
      <c r="D405" s="157">
        <v>11</v>
      </c>
      <c r="E405" s="157" t="s">
        <v>2091</v>
      </c>
      <c r="F405" s="158"/>
      <c r="H405" s="160">
        <f t="shared" si="88"/>
        <v>0</v>
      </c>
      <c r="L405" s="160">
        <f t="shared" si="89"/>
        <v>0</v>
      </c>
      <c r="M405" s="163">
        <f t="shared" si="90"/>
        <v>0</v>
      </c>
      <c r="N405" s="164">
        <f t="shared" si="91"/>
        <v>0</v>
      </c>
    </row>
    <row r="406" spans="1:14">
      <c r="A406" s="154" t="s">
        <v>2087</v>
      </c>
      <c r="B406" s="155"/>
      <c r="C406" s="176" t="s">
        <v>2389</v>
      </c>
      <c r="D406" s="157">
        <v>9</v>
      </c>
      <c r="E406" s="157" t="s">
        <v>2091</v>
      </c>
      <c r="F406" s="158"/>
      <c r="H406" s="160">
        <f t="shared" si="76"/>
        <v>0</v>
      </c>
      <c r="L406" s="160">
        <f t="shared" si="77"/>
        <v>0</v>
      </c>
      <c r="M406" s="163">
        <f t="shared" si="78"/>
        <v>0</v>
      </c>
      <c r="N406" s="164">
        <f t="shared" si="79"/>
        <v>0</v>
      </c>
    </row>
    <row r="407" spans="1:14">
      <c r="A407" s="154" t="s">
        <v>2087</v>
      </c>
      <c r="B407" s="155"/>
      <c r="C407" s="176" t="s">
        <v>2390</v>
      </c>
      <c r="D407" s="157">
        <v>8</v>
      </c>
      <c r="E407" s="157" t="s">
        <v>2091</v>
      </c>
      <c r="F407" s="158"/>
      <c r="H407" s="160">
        <f t="shared" si="76"/>
        <v>0</v>
      </c>
      <c r="L407" s="160">
        <f t="shared" si="77"/>
        <v>0</v>
      </c>
      <c r="M407" s="163">
        <f t="shared" si="78"/>
        <v>0</v>
      </c>
      <c r="N407" s="164">
        <f t="shared" si="79"/>
        <v>0</v>
      </c>
    </row>
    <row r="408" spans="1:14">
      <c r="A408" s="154" t="s">
        <v>2087</v>
      </c>
      <c r="B408" s="155"/>
      <c r="C408" s="176" t="s">
        <v>2391</v>
      </c>
      <c r="D408" s="157">
        <v>7</v>
      </c>
      <c r="E408" s="157" t="s">
        <v>2091</v>
      </c>
      <c r="F408" s="158"/>
      <c r="H408" s="160">
        <f t="shared" si="76"/>
        <v>0</v>
      </c>
      <c r="L408" s="160">
        <f t="shared" si="77"/>
        <v>0</v>
      </c>
      <c r="M408" s="163">
        <f t="shared" si="78"/>
        <v>0</v>
      </c>
      <c r="N408" s="164">
        <f t="shared" si="79"/>
        <v>0</v>
      </c>
    </row>
    <row r="409" spans="1:14">
      <c r="A409" s="154" t="s">
        <v>2087</v>
      </c>
      <c r="B409" s="155"/>
      <c r="C409" s="176" t="s">
        <v>2392</v>
      </c>
      <c r="D409" s="157">
        <v>17</v>
      </c>
      <c r="E409" s="157" t="s">
        <v>2091</v>
      </c>
      <c r="F409" s="158"/>
      <c r="H409" s="160">
        <f t="shared" si="76"/>
        <v>0</v>
      </c>
      <c r="L409" s="160">
        <f t="shared" si="77"/>
        <v>0</v>
      </c>
      <c r="M409" s="163">
        <f t="shared" si="78"/>
        <v>0</v>
      </c>
      <c r="N409" s="164">
        <f t="shared" si="79"/>
        <v>0</v>
      </c>
    </row>
    <row r="410" spans="1:14">
      <c r="A410" s="154" t="s">
        <v>2087</v>
      </c>
      <c r="B410" s="155"/>
      <c r="C410" s="176" t="s">
        <v>2393</v>
      </c>
      <c r="D410" s="157">
        <v>13</v>
      </c>
      <c r="E410" s="157" t="s">
        <v>2091</v>
      </c>
      <c r="F410" s="158"/>
      <c r="H410" s="160">
        <f t="shared" si="76"/>
        <v>0</v>
      </c>
      <c r="L410" s="160">
        <f t="shared" si="77"/>
        <v>0</v>
      </c>
      <c r="M410" s="163">
        <f t="shared" si="78"/>
        <v>0</v>
      </c>
      <c r="N410" s="164">
        <f t="shared" si="79"/>
        <v>0</v>
      </c>
    </row>
    <row r="411" spans="1:14">
      <c r="A411" s="154" t="s">
        <v>2087</v>
      </c>
      <c r="B411" s="155"/>
      <c r="C411" s="176" t="s">
        <v>2394</v>
      </c>
      <c r="D411" s="157">
        <v>14</v>
      </c>
      <c r="E411" s="157" t="s">
        <v>2091</v>
      </c>
      <c r="F411" s="158"/>
      <c r="H411" s="160">
        <f t="shared" si="76"/>
        <v>0</v>
      </c>
      <c r="L411" s="160">
        <f t="shared" si="77"/>
        <v>0</v>
      </c>
      <c r="M411" s="163">
        <f t="shared" si="78"/>
        <v>0</v>
      </c>
      <c r="N411" s="164">
        <f t="shared" si="79"/>
        <v>0</v>
      </c>
    </row>
    <row r="412" spans="1:14">
      <c r="A412" s="154" t="s">
        <v>2087</v>
      </c>
      <c r="B412" s="155"/>
      <c r="C412" s="176" t="s">
        <v>2395</v>
      </c>
      <c r="D412" s="157">
        <v>12</v>
      </c>
      <c r="E412" s="157" t="s">
        <v>2091</v>
      </c>
      <c r="F412" s="158"/>
      <c r="H412" s="160">
        <f t="shared" si="76"/>
        <v>0</v>
      </c>
      <c r="L412" s="160">
        <f t="shared" si="77"/>
        <v>0</v>
      </c>
      <c r="M412" s="163">
        <f t="shared" si="78"/>
        <v>0</v>
      </c>
      <c r="N412" s="164">
        <f t="shared" si="79"/>
        <v>0</v>
      </c>
    </row>
    <row r="413" spans="1:14">
      <c r="A413" s="154" t="s">
        <v>2087</v>
      </c>
      <c r="B413" s="155"/>
      <c r="C413" s="176" t="s">
        <v>2396</v>
      </c>
      <c r="D413" s="157">
        <v>11</v>
      </c>
      <c r="E413" s="157" t="s">
        <v>2091</v>
      </c>
      <c r="F413" s="158"/>
      <c r="H413" s="160">
        <f t="shared" si="76"/>
        <v>0</v>
      </c>
      <c r="L413" s="160">
        <f t="shared" si="77"/>
        <v>0</v>
      </c>
      <c r="M413" s="163">
        <f t="shared" si="78"/>
        <v>0</v>
      </c>
      <c r="N413" s="164">
        <f t="shared" si="79"/>
        <v>0</v>
      </c>
    </row>
    <row r="414" spans="1:14">
      <c r="A414" s="154" t="s">
        <v>2087</v>
      </c>
      <c r="B414" s="155"/>
      <c r="C414" s="167" t="s">
        <v>2808</v>
      </c>
      <c r="D414" s="157">
        <v>1</v>
      </c>
      <c r="E414" s="157" t="s">
        <v>2088</v>
      </c>
      <c r="F414" s="158"/>
      <c r="H414" s="160">
        <f t="shared" si="76"/>
        <v>0</v>
      </c>
      <c r="L414" s="160">
        <f t="shared" si="77"/>
        <v>0</v>
      </c>
      <c r="M414" s="163">
        <f t="shared" si="78"/>
        <v>0</v>
      </c>
      <c r="N414" s="164">
        <f t="shared" si="79"/>
        <v>0</v>
      </c>
    </row>
    <row r="415" spans="1:14">
      <c r="A415" s="154"/>
      <c r="B415" s="155"/>
      <c r="C415" s="167"/>
      <c r="D415" s="157"/>
      <c r="E415" s="157"/>
      <c r="F415" s="158"/>
      <c r="H415" s="160">
        <f t="shared" si="76"/>
        <v>0</v>
      </c>
      <c r="L415" s="160">
        <f t="shared" si="77"/>
        <v>0</v>
      </c>
      <c r="M415" s="163">
        <f t="shared" si="78"/>
        <v>0</v>
      </c>
      <c r="N415" s="164">
        <f t="shared" si="79"/>
        <v>0</v>
      </c>
    </row>
    <row r="416" spans="1:14">
      <c r="A416" s="154"/>
      <c r="B416" s="155"/>
      <c r="C416" s="167" t="s">
        <v>2402</v>
      </c>
      <c r="D416" s="157"/>
      <c r="E416" s="157"/>
      <c r="F416" s="158"/>
      <c r="H416" s="160">
        <f t="shared" si="76"/>
        <v>0</v>
      </c>
      <c r="L416" s="160">
        <f t="shared" si="77"/>
        <v>0</v>
      </c>
      <c r="M416" s="163">
        <f t="shared" si="78"/>
        <v>0</v>
      </c>
      <c r="N416" s="164">
        <f t="shared" si="79"/>
        <v>0</v>
      </c>
    </row>
    <row r="417" spans="1:14" ht="27.6">
      <c r="A417" s="154"/>
      <c r="B417" s="155"/>
      <c r="C417" s="172" t="s">
        <v>2397</v>
      </c>
      <c r="D417" s="157">
        <v>231</v>
      </c>
      <c r="E417" s="157" t="s">
        <v>138</v>
      </c>
      <c r="F417" s="158"/>
      <c r="H417" s="160">
        <f t="shared" si="76"/>
        <v>0</v>
      </c>
      <c r="L417" s="160">
        <f t="shared" si="77"/>
        <v>0</v>
      </c>
      <c r="M417" s="163">
        <f t="shared" si="78"/>
        <v>0</v>
      </c>
      <c r="N417" s="164">
        <f t="shared" si="79"/>
        <v>0</v>
      </c>
    </row>
    <row r="418" spans="1:14">
      <c r="A418" s="154" t="s">
        <v>2087</v>
      </c>
      <c r="B418" s="155"/>
      <c r="C418" s="176" t="s">
        <v>2398</v>
      </c>
      <c r="D418" s="157">
        <v>28</v>
      </c>
      <c r="E418" s="157" t="s">
        <v>138</v>
      </c>
      <c r="F418" s="158"/>
      <c r="H418" s="160">
        <f t="shared" si="76"/>
        <v>0</v>
      </c>
      <c r="L418" s="160">
        <f t="shared" si="77"/>
        <v>0</v>
      </c>
      <c r="M418" s="163">
        <f t="shared" si="78"/>
        <v>0</v>
      </c>
      <c r="N418" s="164">
        <f t="shared" si="79"/>
        <v>0</v>
      </c>
    </row>
    <row r="419" spans="1:14">
      <c r="A419" s="154" t="s">
        <v>2087</v>
      </c>
      <c r="B419" s="155"/>
      <c r="C419" s="176" t="s">
        <v>2399</v>
      </c>
      <c r="D419" s="157"/>
      <c r="E419" s="157"/>
      <c r="F419" s="158"/>
      <c r="H419" s="160">
        <f t="shared" si="76"/>
        <v>0</v>
      </c>
      <c r="L419" s="160">
        <f t="shared" si="77"/>
        <v>0</v>
      </c>
      <c r="M419" s="163">
        <f t="shared" si="78"/>
        <v>0</v>
      </c>
      <c r="N419" s="164">
        <f t="shared" si="79"/>
        <v>0</v>
      </c>
    </row>
    <row r="420" spans="1:14">
      <c r="A420" s="154"/>
      <c r="B420" s="155"/>
      <c r="C420" s="167"/>
      <c r="D420" s="157"/>
      <c r="E420" s="157"/>
      <c r="F420" s="158"/>
      <c r="H420" s="160">
        <f t="shared" si="76"/>
        <v>0</v>
      </c>
      <c r="L420" s="160">
        <f t="shared" si="77"/>
        <v>0</v>
      </c>
      <c r="M420" s="163">
        <f t="shared" si="78"/>
        <v>0</v>
      </c>
      <c r="N420" s="164">
        <f t="shared" si="79"/>
        <v>0</v>
      </c>
    </row>
    <row r="421" spans="1:14">
      <c r="A421" s="154">
        <v>3.3</v>
      </c>
      <c r="B421" s="155"/>
      <c r="C421" s="156" t="s">
        <v>2403</v>
      </c>
      <c r="D421" s="157"/>
      <c r="E421" s="157"/>
      <c r="F421" s="158"/>
      <c r="H421" s="160">
        <f t="shared" si="76"/>
        <v>0</v>
      </c>
      <c r="L421" s="160">
        <f t="shared" si="77"/>
        <v>0</v>
      </c>
      <c r="M421" s="163">
        <f t="shared" si="78"/>
        <v>0</v>
      </c>
      <c r="N421" s="164">
        <f t="shared" si="79"/>
        <v>0</v>
      </c>
    </row>
    <row r="422" spans="1:14">
      <c r="A422" s="154"/>
      <c r="B422" s="155"/>
      <c r="C422" s="208" t="s">
        <v>2404</v>
      </c>
      <c r="D422" s="157"/>
      <c r="E422" s="157"/>
      <c r="F422" s="158"/>
      <c r="H422" s="160">
        <f t="shared" si="76"/>
        <v>0</v>
      </c>
      <c r="L422" s="160">
        <f t="shared" si="77"/>
        <v>0</v>
      </c>
      <c r="M422" s="163">
        <f t="shared" si="78"/>
        <v>0</v>
      </c>
      <c r="N422" s="164">
        <f t="shared" si="79"/>
        <v>0</v>
      </c>
    </row>
    <row r="423" spans="1:14" ht="27.6">
      <c r="A423" s="154" t="s">
        <v>2087</v>
      </c>
      <c r="B423" s="155"/>
      <c r="C423" s="172" t="s">
        <v>2405</v>
      </c>
      <c r="D423" s="157">
        <v>274</v>
      </c>
      <c r="E423" s="157" t="s">
        <v>2091</v>
      </c>
      <c r="F423" s="158"/>
      <c r="H423" s="160">
        <f t="shared" si="76"/>
        <v>0</v>
      </c>
      <c r="L423" s="160">
        <f t="shared" si="77"/>
        <v>0</v>
      </c>
      <c r="M423" s="163">
        <f t="shared" si="78"/>
        <v>0</v>
      </c>
      <c r="N423" s="164">
        <f t="shared" si="79"/>
        <v>0</v>
      </c>
    </row>
    <row r="424" spans="1:14">
      <c r="A424" s="154" t="s">
        <v>2087</v>
      </c>
      <c r="B424" s="155"/>
      <c r="C424" s="176" t="s">
        <v>2406</v>
      </c>
      <c r="D424" s="157"/>
      <c r="E424" s="157"/>
      <c r="F424" s="158"/>
      <c r="H424" s="160">
        <f t="shared" si="76"/>
        <v>0</v>
      </c>
      <c r="L424" s="160">
        <f t="shared" si="77"/>
        <v>0</v>
      </c>
      <c r="M424" s="163">
        <f t="shared" si="78"/>
        <v>0</v>
      </c>
      <c r="N424" s="164">
        <f t="shared" si="79"/>
        <v>0</v>
      </c>
    </row>
    <row r="425" spans="1:14">
      <c r="A425" s="154" t="s">
        <v>2087</v>
      </c>
      <c r="B425" s="155"/>
      <c r="C425" s="176" t="s">
        <v>2407</v>
      </c>
      <c r="D425" s="157"/>
      <c r="E425" s="157"/>
      <c r="F425" s="158"/>
      <c r="H425" s="160">
        <f t="shared" ref="H425:H437" si="92">F425*G425</f>
        <v>0</v>
      </c>
      <c r="L425" s="160">
        <f t="shared" ref="L425:L437" si="93">K425*(SUM(H425:J425))</f>
        <v>0</v>
      </c>
      <c r="M425" s="163">
        <f t="shared" ref="M425:M437" si="94">H425+I425+J425+L425</f>
        <v>0</v>
      </c>
      <c r="N425" s="164">
        <f t="shared" ref="N425:N437" si="95">D425*M425</f>
        <v>0</v>
      </c>
    </row>
    <row r="426" spans="1:14">
      <c r="A426" s="154" t="s">
        <v>2087</v>
      </c>
      <c r="B426" s="155"/>
      <c r="C426" s="176" t="s">
        <v>2408</v>
      </c>
      <c r="D426" s="157"/>
      <c r="E426" s="157"/>
      <c r="F426" s="158"/>
      <c r="H426" s="160">
        <f t="shared" si="92"/>
        <v>0</v>
      </c>
      <c r="L426" s="160">
        <f t="shared" si="93"/>
        <v>0</v>
      </c>
      <c r="M426" s="163">
        <f t="shared" si="94"/>
        <v>0</v>
      </c>
      <c r="N426" s="164">
        <f t="shared" si="95"/>
        <v>0</v>
      </c>
    </row>
    <row r="427" spans="1:14">
      <c r="A427" s="154" t="s">
        <v>2087</v>
      </c>
      <c r="B427" s="155"/>
      <c r="C427" s="176" t="s">
        <v>2409</v>
      </c>
      <c r="D427" s="157"/>
      <c r="E427" s="157"/>
      <c r="F427" s="158"/>
      <c r="H427" s="160">
        <f t="shared" si="92"/>
        <v>0</v>
      </c>
      <c r="L427" s="160">
        <f t="shared" si="93"/>
        <v>0</v>
      </c>
      <c r="M427" s="163">
        <f t="shared" si="94"/>
        <v>0</v>
      </c>
      <c r="N427" s="164">
        <f t="shared" si="95"/>
        <v>0</v>
      </c>
    </row>
    <row r="428" spans="1:14">
      <c r="A428" s="154" t="s">
        <v>2087</v>
      </c>
      <c r="B428" s="155"/>
      <c r="C428" s="176" t="s">
        <v>2410</v>
      </c>
      <c r="D428" s="157"/>
      <c r="E428" s="157"/>
      <c r="F428" s="158"/>
      <c r="H428" s="160">
        <f t="shared" si="92"/>
        <v>0</v>
      </c>
      <c r="L428" s="160">
        <f t="shared" si="93"/>
        <v>0</v>
      </c>
      <c r="M428" s="163">
        <f t="shared" si="94"/>
        <v>0</v>
      </c>
      <c r="N428" s="164">
        <f t="shared" si="95"/>
        <v>0</v>
      </c>
    </row>
    <row r="429" spans="1:14">
      <c r="A429" s="154" t="s">
        <v>2087</v>
      </c>
      <c r="B429" s="155"/>
      <c r="C429" s="176" t="s">
        <v>2411</v>
      </c>
      <c r="D429" s="157"/>
      <c r="E429" s="157"/>
      <c r="F429" s="158"/>
      <c r="H429" s="160">
        <f t="shared" si="92"/>
        <v>0</v>
      </c>
      <c r="L429" s="160">
        <f t="shared" si="93"/>
        <v>0</v>
      </c>
      <c r="M429" s="163">
        <f t="shared" si="94"/>
        <v>0</v>
      </c>
      <c r="N429" s="164">
        <f t="shared" si="95"/>
        <v>0</v>
      </c>
    </row>
    <row r="430" spans="1:14">
      <c r="A430" s="154" t="s">
        <v>2087</v>
      </c>
      <c r="B430" s="155"/>
      <c r="C430" s="176" t="s">
        <v>2412</v>
      </c>
      <c r="D430" s="157"/>
      <c r="E430" s="157"/>
      <c r="F430" s="158"/>
      <c r="H430" s="160">
        <f t="shared" si="92"/>
        <v>0</v>
      </c>
      <c r="L430" s="160">
        <f t="shared" si="93"/>
        <v>0</v>
      </c>
      <c r="M430" s="163">
        <f t="shared" si="94"/>
        <v>0</v>
      </c>
      <c r="N430" s="164">
        <f t="shared" si="95"/>
        <v>0</v>
      </c>
    </row>
    <row r="431" spans="1:14">
      <c r="A431" s="154" t="s">
        <v>2087</v>
      </c>
      <c r="B431" s="155"/>
      <c r="C431" s="167" t="s">
        <v>2413</v>
      </c>
      <c r="D431" s="157">
        <v>70</v>
      </c>
      <c r="E431" s="157" t="s">
        <v>2091</v>
      </c>
      <c r="F431" s="158"/>
      <c r="H431" s="160">
        <f t="shared" si="92"/>
        <v>0</v>
      </c>
      <c r="L431" s="160">
        <f t="shared" si="93"/>
        <v>0</v>
      </c>
      <c r="M431" s="163">
        <f t="shared" si="94"/>
        <v>0</v>
      </c>
      <c r="N431" s="164">
        <f t="shared" si="95"/>
        <v>0</v>
      </c>
    </row>
    <row r="432" spans="1:14" ht="27.6">
      <c r="A432" s="154" t="s">
        <v>2087</v>
      </c>
      <c r="B432" s="155"/>
      <c r="C432" s="167" t="s">
        <v>2420</v>
      </c>
      <c r="D432" s="157">
        <v>79</v>
      </c>
      <c r="E432" s="157" t="s">
        <v>2091</v>
      </c>
      <c r="F432" s="158"/>
      <c r="H432" s="160">
        <f t="shared" si="92"/>
        <v>0</v>
      </c>
      <c r="L432" s="160">
        <f t="shared" si="93"/>
        <v>0</v>
      </c>
      <c r="M432" s="163">
        <f t="shared" si="94"/>
        <v>0</v>
      </c>
      <c r="N432" s="164">
        <f t="shared" si="95"/>
        <v>0</v>
      </c>
    </row>
    <row r="433" spans="1:14">
      <c r="A433" s="154" t="s">
        <v>2087</v>
      </c>
      <c r="B433" s="155"/>
      <c r="C433" s="167" t="s">
        <v>2414</v>
      </c>
      <c r="D433" s="157">
        <v>52</v>
      </c>
      <c r="E433" s="157" t="s">
        <v>2091</v>
      </c>
      <c r="F433" s="158"/>
      <c r="H433" s="160">
        <f t="shared" si="92"/>
        <v>0</v>
      </c>
      <c r="L433" s="160">
        <f t="shared" si="93"/>
        <v>0</v>
      </c>
      <c r="M433" s="163">
        <f t="shared" si="94"/>
        <v>0</v>
      </c>
      <c r="N433" s="164">
        <f t="shared" si="95"/>
        <v>0</v>
      </c>
    </row>
    <row r="434" spans="1:14">
      <c r="A434" s="154" t="s">
        <v>2087</v>
      </c>
      <c r="B434" s="155"/>
      <c r="C434" s="167" t="s">
        <v>2415</v>
      </c>
      <c r="D434" s="157">
        <v>52</v>
      </c>
      <c r="E434" s="157" t="s">
        <v>2091</v>
      </c>
      <c r="F434" s="158"/>
      <c r="H434" s="160">
        <f t="shared" si="92"/>
        <v>0</v>
      </c>
      <c r="L434" s="160">
        <f t="shared" si="93"/>
        <v>0</v>
      </c>
      <c r="M434" s="163">
        <f t="shared" si="94"/>
        <v>0</v>
      </c>
      <c r="N434" s="164">
        <f t="shared" si="95"/>
        <v>0</v>
      </c>
    </row>
    <row r="435" spans="1:14">
      <c r="A435" s="154" t="s">
        <v>2087</v>
      </c>
      <c r="B435" s="155"/>
      <c r="C435" s="167" t="s">
        <v>2416</v>
      </c>
      <c r="D435" s="157">
        <v>96</v>
      </c>
      <c r="E435" s="157" t="s">
        <v>2091</v>
      </c>
      <c r="F435" s="158"/>
      <c r="H435" s="160">
        <f t="shared" si="92"/>
        <v>0</v>
      </c>
      <c r="L435" s="160">
        <f t="shared" si="93"/>
        <v>0</v>
      </c>
      <c r="M435" s="163">
        <f t="shared" si="94"/>
        <v>0</v>
      </c>
      <c r="N435" s="164">
        <f t="shared" si="95"/>
        <v>0</v>
      </c>
    </row>
    <row r="436" spans="1:14">
      <c r="A436" s="154"/>
      <c r="B436" s="155"/>
      <c r="C436" s="167"/>
      <c r="D436" s="157"/>
      <c r="E436" s="157"/>
      <c r="F436" s="158"/>
      <c r="N436" s="164"/>
    </row>
    <row r="437" spans="1:14">
      <c r="A437" s="154" t="s">
        <v>2087</v>
      </c>
      <c r="B437" s="155"/>
      <c r="C437" s="167" t="s">
        <v>2417</v>
      </c>
      <c r="D437" s="157">
        <v>519</v>
      </c>
      <c r="E437" s="157" t="s">
        <v>2091</v>
      </c>
      <c r="F437" s="158"/>
      <c r="H437" s="160">
        <f t="shared" si="92"/>
        <v>0</v>
      </c>
      <c r="L437" s="160">
        <f t="shared" si="93"/>
        <v>0</v>
      </c>
      <c r="M437" s="163">
        <f t="shared" si="94"/>
        <v>0</v>
      </c>
      <c r="N437" s="164">
        <f t="shared" si="95"/>
        <v>0</v>
      </c>
    </row>
    <row r="438" spans="1:14">
      <c r="A438" s="154"/>
      <c r="B438" s="155"/>
      <c r="C438" s="167" t="s">
        <v>2421</v>
      </c>
      <c r="D438" s="157"/>
      <c r="E438" s="157"/>
      <c r="F438" s="158"/>
      <c r="H438" s="160">
        <f t="shared" si="76"/>
        <v>0</v>
      </c>
      <c r="L438" s="160">
        <f t="shared" si="77"/>
        <v>0</v>
      </c>
      <c r="M438" s="163">
        <f t="shared" si="78"/>
        <v>0</v>
      </c>
      <c r="N438" s="164">
        <f t="shared" si="79"/>
        <v>0</v>
      </c>
    </row>
    <row r="439" spans="1:14">
      <c r="A439" s="154" t="s">
        <v>2087</v>
      </c>
      <c r="B439" s="155"/>
      <c r="C439" s="176" t="s">
        <v>2103</v>
      </c>
      <c r="D439" s="157">
        <v>15</v>
      </c>
      <c r="E439" s="157" t="s">
        <v>2091</v>
      </c>
      <c r="F439" s="158"/>
      <c r="H439" s="160">
        <f t="shared" si="76"/>
        <v>0</v>
      </c>
      <c r="L439" s="160">
        <f t="shared" si="77"/>
        <v>0</v>
      </c>
      <c r="M439" s="163">
        <f t="shared" si="78"/>
        <v>0</v>
      </c>
      <c r="N439" s="164">
        <f t="shared" si="79"/>
        <v>0</v>
      </c>
    </row>
    <row r="440" spans="1:14">
      <c r="A440" s="154"/>
      <c r="B440" s="155"/>
      <c r="C440" s="167" t="s">
        <v>2418</v>
      </c>
      <c r="D440" s="157"/>
      <c r="E440" s="157"/>
      <c r="F440" s="158"/>
      <c r="H440" s="160">
        <f t="shared" si="76"/>
        <v>0</v>
      </c>
      <c r="L440" s="160">
        <f t="shared" si="77"/>
        <v>0</v>
      </c>
      <c r="M440" s="163">
        <f t="shared" si="78"/>
        <v>0</v>
      </c>
      <c r="N440" s="164">
        <f t="shared" si="79"/>
        <v>0</v>
      </c>
    </row>
    <row r="441" spans="1:14">
      <c r="A441" s="154" t="s">
        <v>2087</v>
      </c>
      <c r="B441" s="155"/>
      <c r="C441" s="176" t="s">
        <v>2103</v>
      </c>
      <c r="D441" s="157">
        <v>71</v>
      </c>
      <c r="E441" s="157" t="s">
        <v>2091</v>
      </c>
      <c r="F441" s="158"/>
      <c r="H441" s="160">
        <f t="shared" si="76"/>
        <v>0</v>
      </c>
      <c r="L441" s="160">
        <f t="shared" si="77"/>
        <v>0</v>
      </c>
      <c r="M441" s="163">
        <f t="shared" si="78"/>
        <v>0</v>
      </c>
      <c r="N441" s="164">
        <f t="shared" si="79"/>
        <v>0</v>
      </c>
    </row>
    <row r="442" spans="1:14">
      <c r="A442" s="154" t="s">
        <v>2087</v>
      </c>
      <c r="B442" s="155"/>
      <c r="C442" s="176" t="s">
        <v>2105</v>
      </c>
      <c r="D442" s="157">
        <v>75</v>
      </c>
      <c r="E442" s="157" t="s">
        <v>2091</v>
      </c>
      <c r="F442" s="158"/>
      <c r="H442" s="160">
        <f t="shared" si="76"/>
        <v>0</v>
      </c>
      <c r="L442" s="160">
        <f t="shared" si="77"/>
        <v>0</v>
      </c>
      <c r="M442" s="163">
        <f t="shared" si="78"/>
        <v>0</v>
      </c>
      <c r="N442" s="164">
        <f t="shared" si="79"/>
        <v>0</v>
      </c>
    </row>
    <row r="443" spans="1:14">
      <c r="A443" s="154" t="s">
        <v>2087</v>
      </c>
      <c r="B443" s="155"/>
      <c r="C443" s="167" t="s">
        <v>2809</v>
      </c>
      <c r="D443" s="157">
        <v>1</v>
      </c>
      <c r="E443" s="157" t="s">
        <v>2088</v>
      </c>
      <c r="F443" s="158"/>
      <c r="H443" s="160">
        <f t="shared" ref="H443:H447" si="96">F443*G443</f>
        <v>0</v>
      </c>
      <c r="L443" s="160">
        <f t="shared" ref="L443:L447" si="97">K443*(SUM(H443:J443))</f>
        <v>0</v>
      </c>
      <c r="M443" s="163">
        <f t="shared" ref="M443:M447" si="98">H443+I443+J443+L443</f>
        <v>0</v>
      </c>
      <c r="N443" s="164">
        <f t="shared" ref="N443:N447" si="99">D443*M443</f>
        <v>0</v>
      </c>
    </row>
    <row r="444" spans="1:14">
      <c r="A444" s="154" t="s">
        <v>2087</v>
      </c>
      <c r="B444" s="155"/>
      <c r="C444" s="167" t="s">
        <v>2810</v>
      </c>
      <c r="D444" s="157">
        <v>1</v>
      </c>
      <c r="E444" s="157" t="s">
        <v>2088</v>
      </c>
      <c r="F444" s="158"/>
      <c r="H444" s="160">
        <f t="shared" si="96"/>
        <v>0</v>
      </c>
      <c r="L444" s="160">
        <f t="shared" si="97"/>
        <v>0</v>
      </c>
      <c r="M444" s="163">
        <f t="shared" si="98"/>
        <v>0</v>
      </c>
      <c r="N444" s="164">
        <f t="shared" si="99"/>
        <v>0</v>
      </c>
    </row>
    <row r="445" spans="1:14">
      <c r="A445" s="154" t="s">
        <v>2087</v>
      </c>
      <c r="B445" s="155"/>
      <c r="C445" s="167" t="s">
        <v>2811</v>
      </c>
      <c r="D445" s="157">
        <v>1</v>
      </c>
      <c r="E445" s="157" t="s">
        <v>2088</v>
      </c>
      <c r="F445" s="158"/>
      <c r="H445" s="160">
        <f t="shared" si="96"/>
        <v>0</v>
      </c>
      <c r="L445" s="160">
        <f t="shared" si="97"/>
        <v>0</v>
      </c>
      <c r="M445" s="163">
        <f t="shared" si="98"/>
        <v>0</v>
      </c>
      <c r="N445" s="164">
        <f t="shared" si="99"/>
        <v>0</v>
      </c>
    </row>
    <row r="446" spans="1:14">
      <c r="A446" s="154" t="s">
        <v>2087</v>
      </c>
      <c r="B446" s="155"/>
      <c r="C446" s="167" t="s">
        <v>2419</v>
      </c>
      <c r="D446" s="157"/>
      <c r="E446" s="157" t="s">
        <v>2089</v>
      </c>
      <c r="F446" s="158"/>
      <c r="H446" s="160">
        <f t="shared" si="96"/>
        <v>0</v>
      </c>
      <c r="L446" s="160">
        <f t="shared" si="97"/>
        <v>0</v>
      </c>
      <c r="M446" s="163">
        <f t="shared" si="98"/>
        <v>0</v>
      </c>
      <c r="N446" s="164">
        <f t="shared" si="99"/>
        <v>0</v>
      </c>
    </row>
    <row r="447" spans="1:14">
      <c r="A447" s="154"/>
      <c r="B447" s="155"/>
      <c r="C447" s="156"/>
      <c r="D447" s="157"/>
      <c r="E447" s="157"/>
      <c r="F447" s="158"/>
      <c r="H447" s="160">
        <f t="shared" si="96"/>
        <v>0</v>
      </c>
      <c r="L447" s="160">
        <f t="shared" si="97"/>
        <v>0</v>
      </c>
      <c r="M447" s="163">
        <f t="shared" si="98"/>
        <v>0</v>
      </c>
      <c r="N447" s="164">
        <f t="shared" si="99"/>
        <v>0</v>
      </c>
    </row>
    <row r="448" spans="1:14">
      <c r="A448" s="154"/>
      <c r="B448" s="155"/>
      <c r="C448" s="156"/>
      <c r="D448" s="157"/>
      <c r="E448" s="157"/>
      <c r="F448" s="158"/>
      <c r="H448" s="160">
        <f t="shared" si="76"/>
        <v>0</v>
      </c>
      <c r="L448" s="160">
        <f t="shared" si="77"/>
        <v>0</v>
      </c>
      <c r="M448" s="163">
        <f t="shared" si="78"/>
        <v>0</v>
      </c>
      <c r="N448" s="164">
        <f t="shared" si="79"/>
        <v>0</v>
      </c>
    </row>
    <row r="449" spans="1:14">
      <c r="C449" s="169" t="s">
        <v>461</v>
      </c>
      <c r="D449" s="271"/>
      <c r="E449" s="272"/>
      <c r="F449" s="272"/>
      <c r="G449" s="272"/>
      <c r="H449" s="272"/>
      <c r="I449" s="272"/>
      <c r="J449" s="272"/>
      <c r="K449" s="272"/>
      <c r="L449" s="272"/>
      <c r="M449" s="273"/>
      <c r="N449" s="170">
        <f>SUM(N356:N448)</f>
        <v>0</v>
      </c>
    </row>
    <row r="450" spans="1:14">
      <c r="C450" s="169"/>
      <c r="D450" s="157"/>
      <c r="E450" s="157"/>
      <c r="F450" s="158"/>
      <c r="N450" s="164"/>
    </row>
    <row r="451" spans="1:14">
      <c r="A451" s="154">
        <v>4</v>
      </c>
      <c r="B451" s="155"/>
      <c r="C451" s="156" t="s">
        <v>21</v>
      </c>
      <c r="D451" s="157"/>
      <c r="E451" s="157"/>
      <c r="F451" s="158"/>
      <c r="N451" s="164"/>
    </row>
    <row r="452" spans="1:14">
      <c r="A452" s="154"/>
      <c r="B452" s="155"/>
      <c r="C452" s="156"/>
      <c r="D452" s="157"/>
      <c r="E452" s="157"/>
      <c r="F452" s="158"/>
      <c r="H452" s="160">
        <f t="shared" ref="H452:H525" si="100">F452*G452</f>
        <v>0</v>
      </c>
      <c r="L452" s="160">
        <f t="shared" ref="L452:L525" si="101">K452*(SUM(H452:J452))</f>
        <v>0</v>
      </c>
      <c r="M452" s="163">
        <f t="shared" ref="M452:M525" si="102">H452+I452+J452+L452</f>
        <v>0</v>
      </c>
      <c r="N452" s="164">
        <f>D452*M452</f>
        <v>0</v>
      </c>
    </row>
    <row r="453" spans="1:14">
      <c r="A453" s="154">
        <v>4.0999999999999996</v>
      </c>
      <c r="B453" s="155"/>
      <c r="C453" s="167" t="s">
        <v>1027</v>
      </c>
      <c r="D453" s="157"/>
      <c r="E453" s="157"/>
      <c r="F453" s="158"/>
      <c r="H453" s="160">
        <f t="shared" ref="H453:H478" si="103">F453*G453</f>
        <v>0</v>
      </c>
      <c r="L453" s="160">
        <f t="shared" ref="L453:L478" si="104">K453*(SUM(H453:J453))</f>
        <v>0</v>
      </c>
      <c r="M453" s="163">
        <f t="shared" ref="M453:M478" si="105">H453+I453+J453+L453</f>
        <v>0</v>
      </c>
      <c r="N453" s="164">
        <f t="shared" ref="N453:N478" si="106">D453*M453</f>
        <v>0</v>
      </c>
    </row>
    <row r="454" spans="1:14">
      <c r="A454" s="154"/>
      <c r="B454" s="155"/>
      <c r="C454" s="172" t="s">
        <v>2431</v>
      </c>
      <c r="D454" s="173"/>
      <c r="E454" s="157"/>
      <c r="F454" s="158"/>
      <c r="H454" s="160">
        <f t="shared" si="103"/>
        <v>0</v>
      </c>
      <c r="L454" s="160">
        <f t="shared" si="104"/>
        <v>0</v>
      </c>
      <c r="M454" s="163">
        <f t="shared" si="105"/>
        <v>0</v>
      </c>
      <c r="N454" s="164">
        <f t="shared" si="106"/>
        <v>0</v>
      </c>
    </row>
    <row r="455" spans="1:14">
      <c r="A455" s="154"/>
      <c r="B455" s="155"/>
      <c r="C455" s="172"/>
      <c r="D455" s="173"/>
      <c r="E455" s="157"/>
      <c r="F455" s="158"/>
      <c r="N455" s="164"/>
    </row>
    <row r="456" spans="1:14">
      <c r="A456" s="154"/>
      <c r="B456" s="155"/>
      <c r="C456" s="167" t="s">
        <v>2422</v>
      </c>
      <c r="D456" s="157"/>
      <c r="E456" s="157"/>
      <c r="F456" s="158"/>
      <c r="H456" s="160">
        <f t="shared" si="103"/>
        <v>0</v>
      </c>
      <c r="L456" s="160">
        <f t="shared" si="104"/>
        <v>0</v>
      </c>
      <c r="M456" s="163">
        <f t="shared" si="105"/>
        <v>0</v>
      </c>
      <c r="N456" s="164">
        <f t="shared" si="106"/>
        <v>0</v>
      </c>
    </row>
    <row r="457" spans="1:14" ht="27.6">
      <c r="A457" s="154" t="s">
        <v>2087</v>
      </c>
      <c r="B457" s="155"/>
      <c r="C457" s="176" t="s">
        <v>2423</v>
      </c>
      <c r="D457" s="157">
        <v>1</v>
      </c>
      <c r="E457" s="157" t="s">
        <v>2088</v>
      </c>
      <c r="F457" s="158"/>
      <c r="H457" s="160">
        <f t="shared" si="103"/>
        <v>0</v>
      </c>
      <c r="L457" s="160">
        <f t="shared" si="104"/>
        <v>0</v>
      </c>
      <c r="M457" s="163">
        <f t="shared" si="105"/>
        <v>0</v>
      </c>
      <c r="N457" s="164">
        <f t="shared" si="106"/>
        <v>0</v>
      </c>
    </row>
    <row r="458" spans="1:14" ht="27.6">
      <c r="A458" s="154" t="s">
        <v>2087</v>
      </c>
      <c r="B458" s="155"/>
      <c r="C458" s="176" t="s">
        <v>2424</v>
      </c>
      <c r="D458" s="157">
        <v>1.5</v>
      </c>
      <c r="E458" s="157" t="s">
        <v>138</v>
      </c>
      <c r="F458" s="158"/>
      <c r="H458" s="160">
        <f t="shared" si="103"/>
        <v>0</v>
      </c>
      <c r="L458" s="160">
        <f t="shared" si="104"/>
        <v>0</v>
      </c>
      <c r="M458" s="163">
        <f t="shared" si="105"/>
        <v>0</v>
      </c>
      <c r="N458" s="164">
        <f t="shared" si="106"/>
        <v>0</v>
      </c>
    </row>
    <row r="459" spans="1:14">
      <c r="A459" s="154" t="s">
        <v>2087</v>
      </c>
      <c r="B459" s="155"/>
      <c r="C459" s="176" t="s">
        <v>2425</v>
      </c>
      <c r="D459" s="157">
        <v>2.5</v>
      </c>
      <c r="E459" s="157" t="s">
        <v>138</v>
      </c>
      <c r="F459" s="158"/>
      <c r="H459" s="160">
        <f t="shared" si="103"/>
        <v>0</v>
      </c>
      <c r="L459" s="160">
        <f t="shared" si="104"/>
        <v>0</v>
      </c>
      <c r="M459" s="163">
        <f t="shared" si="105"/>
        <v>0</v>
      </c>
      <c r="N459" s="164">
        <f t="shared" si="106"/>
        <v>0</v>
      </c>
    </row>
    <row r="460" spans="1:14">
      <c r="A460" s="154"/>
      <c r="B460" s="155"/>
      <c r="C460" s="176"/>
      <c r="D460" s="173"/>
      <c r="E460" s="157"/>
      <c r="F460" s="158"/>
      <c r="N460" s="164"/>
    </row>
    <row r="461" spans="1:14">
      <c r="A461" s="154"/>
      <c r="B461" s="155"/>
      <c r="C461" s="167" t="s">
        <v>2426</v>
      </c>
      <c r="D461" s="173"/>
      <c r="E461" s="157"/>
      <c r="F461" s="158"/>
      <c r="H461" s="160">
        <f t="shared" si="103"/>
        <v>0</v>
      </c>
      <c r="L461" s="160">
        <f t="shared" si="104"/>
        <v>0</v>
      </c>
      <c r="M461" s="163">
        <f t="shared" si="105"/>
        <v>0</v>
      </c>
      <c r="N461" s="164">
        <f t="shared" si="106"/>
        <v>0</v>
      </c>
    </row>
    <row r="462" spans="1:14">
      <c r="A462" s="154"/>
      <c r="B462" s="155"/>
      <c r="C462" s="176" t="s">
        <v>2427</v>
      </c>
      <c r="D462" s="157"/>
      <c r="E462" s="157"/>
      <c r="F462" s="158"/>
      <c r="H462" s="160">
        <f t="shared" si="103"/>
        <v>0</v>
      </c>
      <c r="L462" s="160">
        <f t="shared" si="104"/>
        <v>0</v>
      </c>
      <c r="M462" s="163">
        <f t="shared" si="105"/>
        <v>0</v>
      </c>
      <c r="N462" s="164">
        <f t="shared" si="106"/>
        <v>0</v>
      </c>
    </row>
    <row r="463" spans="1:14" ht="27.6">
      <c r="A463" s="154" t="s">
        <v>2087</v>
      </c>
      <c r="B463" s="155"/>
      <c r="C463" s="176" t="s">
        <v>2428</v>
      </c>
      <c r="D463" s="157">
        <v>3.5</v>
      </c>
      <c r="E463" s="157" t="s">
        <v>138</v>
      </c>
      <c r="F463" s="158"/>
      <c r="H463" s="160">
        <f t="shared" si="103"/>
        <v>0</v>
      </c>
      <c r="L463" s="160">
        <f t="shared" si="104"/>
        <v>0</v>
      </c>
      <c r="M463" s="163">
        <f t="shared" si="105"/>
        <v>0</v>
      </c>
      <c r="N463" s="164">
        <f t="shared" si="106"/>
        <v>0</v>
      </c>
    </row>
    <row r="464" spans="1:14">
      <c r="A464" s="154" t="s">
        <v>2087</v>
      </c>
      <c r="B464" s="155"/>
      <c r="C464" s="176" t="s">
        <v>2429</v>
      </c>
      <c r="D464" s="157">
        <v>8.1999999999999993</v>
      </c>
      <c r="E464" s="157" t="s">
        <v>2091</v>
      </c>
      <c r="F464" s="158"/>
      <c r="H464" s="160">
        <f t="shared" si="103"/>
        <v>0</v>
      </c>
      <c r="L464" s="160">
        <f t="shared" si="104"/>
        <v>0</v>
      </c>
      <c r="M464" s="163">
        <f t="shared" si="105"/>
        <v>0</v>
      </c>
      <c r="N464" s="164">
        <f t="shared" si="106"/>
        <v>0</v>
      </c>
    </row>
    <row r="465" spans="1:14">
      <c r="A465" s="154" t="s">
        <v>2087</v>
      </c>
      <c r="B465" s="155"/>
      <c r="C465" s="176" t="s">
        <v>2430</v>
      </c>
      <c r="D465" s="157">
        <v>1</v>
      </c>
      <c r="E465" s="157" t="s">
        <v>2088</v>
      </c>
      <c r="F465" s="158"/>
      <c r="H465" s="160">
        <f t="shared" si="103"/>
        <v>0</v>
      </c>
      <c r="L465" s="160">
        <f t="shared" si="104"/>
        <v>0</v>
      </c>
      <c r="M465" s="163">
        <f t="shared" si="105"/>
        <v>0</v>
      </c>
      <c r="N465" s="164">
        <f t="shared" si="106"/>
        <v>0</v>
      </c>
    </row>
    <row r="466" spans="1:14">
      <c r="A466" s="154"/>
      <c r="B466" s="155"/>
      <c r="C466" s="176"/>
      <c r="D466" s="173"/>
      <c r="E466" s="157"/>
      <c r="F466" s="158"/>
      <c r="N466" s="164"/>
    </row>
    <row r="467" spans="1:14">
      <c r="A467" s="154"/>
      <c r="B467" s="155"/>
      <c r="C467" s="172" t="s">
        <v>2432</v>
      </c>
      <c r="D467" s="173"/>
      <c r="E467" s="157"/>
      <c r="F467" s="158"/>
      <c r="H467" s="160">
        <f t="shared" si="103"/>
        <v>0</v>
      </c>
      <c r="L467" s="160">
        <f t="shared" si="104"/>
        <v>0</v>
      </c>
      <c r="M467" s="163">
        <f t="shared" si="105"/>
        <v>0</v>
      </c>
      <c r="N467" s="164">
        <f t="shared" si="106"/>
        <v>0</v>
      </c>
    </row>
    <row r="468" spans="1:14" ht="27.6">
      <c r="A468" s="154" t="s">
        <v>2087</v>
      </c>
      <c r="B468" s="155"/>
      <c r="C468" s="176" t="s">
        <v>2460</v>
      </c>
      <c r="D468" s="157">
        <v>1</v>
      </c>
      <c r="E468" s="157" t="s">
        <v>2088</v>
      </c>
      <c r="F468" s="158"/>
      <c r="H468" s="160">
        <f t="shared" si="103"/>
        <v>0</v>
      </c>
      <c r="L468" s="160">
        <f t="shared" si="104"/>
        <v>0</v>
      </c>
      <c r="M468" s="163">
        <f t="shared" si="105"/>
        <v>0</v>
      </c>
      <c r="N468" s="164">
        <f t="shared" si="106"/>
        <v>0</v>
      </c>
    </row>
    <row r="469" spans="1:14">
      <c r="A469" s="154"/>
      <c r="B469" s="155"/>
      <c r="C469" s="176"/>
      <c r="D469" s="157"/>
      <c r="E469" s="157"/>
      <c r="F469" s="158"/>
      <c r="H469" s="160">
        <f t="shared" si="103"/>
        <v>0</v>
      </c>
      <c r="L469" s="160">
        <f t="shared" si="104"/>
        <v>0</v>
      </c>
      <c r="M469" s="163">
        <f t="shared" si="105"/>
        <v>0</v>
      </c>
      <c r="N469" s="164">
        <f t="shared" si="106"/>
        <v>0</v>
      </c>
    </row>
    <row r="470" spans="1:14">
      <c r="A470" s="154" t="s">
        <v>2087</v>
      </c>
      <c r="B470" s="155"/>
      <c r="C470" s="176" t="s">
        <v>2433</v>
      </c>
      <c r="D470" s="157">
        <v>6</v>
      </c>
      <c r="E470" s="157" t="s">
        <v>138</v>
      </c>
      <c r="F470" s="158"/>
      <c r="H470" s="160">
        <f t="shared" si="103"/>
        <v>0</v>
      </c>
      <c r="L470" s="160">
        <f t="shared" si="104"/>
        <v>0</v>
      </c>
      <c r="M470" s="163">
        <f t="shared" si="105"/>
        <v>0</v>
      </c>
      <c r="N470" s="164">
        <f t="shared" si="106"/>
        <v>0</v>
      </c>
    </row>
    <row r="471" spans="1:14">
      <c r="A471" s="154"/>
      <c r="B471" s="155"/>
      <c r="C471" s="176"/>
      <c r="D471" s="157"/>
      <c r="E471" s="157"/>
      <c r="F471" s="158"/>
      <c r="N471" s="164"/>
    </row>
    <row r="472" spans="1:14">
      <c r="A472" s="154"/>
      <c r="B472" s="155"/>
      <c r="C472" s="167" t="s">
        <v>2434</v>
      </c>
      <c r="D472" s="157"/>
      <c r="E472" s="157"/>
      <c r="F472" s="158"/>
      <c r="H472" s="160">
        <f t="shared" si="103"/>
        <v>0</v>
      </c>
      <c r="L472" s="160">
        <f t="shared" si="104"/>
        <v>0</v>
      </c>
      <c r="M472" s="163">
        <f t="shared" si="105"/>
        <v>0</v>
      </c>
      <c r="N472" s="164">
        <f t="shared" si="106"/>
        <v>0</v>
      </c>
    </row>
    <row r="473" spans="1:14">
      <c r="A473" s="154" t="s">
        <v>2087</v>
      </c>
      <c r="B473" s="155"/>
      <c r="C473" s="172" t="s">
        <v>2435</v>
      </c>
      <c r="D473" s="157">
        <v>1</v>
      </c>
      <c r="E473" s="157" t="s">
        <v>2088</v>
      </c>
      <c r="F473" s="158"/>
      <c r="H473" s="160">
        <f t="shared" si="103"/>
        <v>0</v>
      </c>
      <c r="L473" s="160">
        <f t="shared" si="104"/>
        <v>0</v>
      </c>
      <c r="M473" s="163">
        <f t="shared" si="105"/>
        <v>0</v>
      </c>
      <c r="N473" s="164">
        <f t="shared" si="106"/>
        <v>0</v>
      </c>
    </row>
    <row r="474" spans="1:14">
      <c r="A474" s="154"/>
      <c r="B474" s="155"/>
      <c r="C474" s="172"/>
      <c r="D474" s="173"/>
      <c r="E474" s="157"/>
      <c r="F474" s="158"/>
      <c r="N474" s="164"/>
    </row>
    <row r="475" spans="1:14">
      <c r="A475" s="154"/>
      <c r="B475" s="155"/>
      <c r="C475" s="167" t="s">
        <v>2436</v>
      </c>
      <c r="D475" s="157"/>
      <c r="E475" s="157"/>
      <c r="F475" s="158"/>
      <c r="H475" s="160">
        <f t="shared" si="103"/>
        <v>0</v>
      </c>
      <c r="L475" s="160">
        <f t="shared" si="104"/>
        <v>0</v>
      </c>
      <c r="M475" s="163">
        <f t="shared" si="105"/>
        <v>0</v>
      </c>
      <c r="N475" s="164">
        <f t="shared" si="106"/>
        <v>0</v>
      </c>
    </row>
    <row r="476" spans="1:14">
      <c r="A476" s="154" t="s">
        <v>2087</v>
      </c>
      <c r="B476" s="155"/>
      <c r="C476" s="176" t="s">
        <v>2433</v>
      </c>
      <c r="D476" s="157">
        <v>12.3</v>
      </c>
      <c r="E476" s="157" t="s">
        <v>138</v>
      </c>
      <c r="F476" s="158"/>
      <c r="H476" s="160">
        <f t="shared" si="103"/>
        <v>0</v>
      </c>
      <c r="L476" s="160">
        <f t="shared" si="104"/>
        <v>0</v>
      </c>
      <c r="M476" s="163">
        <f t="shared" si="105"/>
        <v>0</v>
      </c>
      <c r="N476" s="164">
        <f t="shared" si="106"/>
        <v>0</v>
      </c>
    </row>
    <row r="477" spans="1:14">
      <c r="A477" s="154"/>
      <c r="B477" s="155"/>
      <c r="C477" s="167"/>
      <c r="D477" s="157"/>
      <c r="E477" s="157"/>
      <c r="F477" s="158"/>
      <c r="N477" s="164"/>
    </row>
    <row r="478" spans="1:14">
      <c r="A478" s="154"/>
      <c r="B478" s="155"/>
      <c r="C478" s="167" t="s">
        <v>2437</v>
      </c>
      <c r="D478" s="157"/>
      <c r="E478" s="157"/>
      <c r="F478" s="158"/>
      <c r="H478" s="160">
        <f t="shared" si="103"/>
        <v>0</v>
      </c>
      <c r="L478" s="160">
        <f t="shared" si="104"/>
        <v>0</v>
      </c>
      <c r="M478" s="163">
        <f t="shared" si="105"/>
        <v>0</v>
      </c>
      <c r="N478" s="164">
        <f t="shared" si="106"/>
        <v>0</v>
      </c>
    </row>
    <row r="479" spans="1:14">
      <c r="A479" s="154" t="s">
        <v>2087</v>
      </c>
      <c r="B479" s="155"/>
      <c r="C479" s="176" t="s">
        <v>2438</v>
      </c>
      <c r="D479" s="157">
        <v>5</v>
      </c>
      <c r="E479" s="157" t="s">
        <v>138</v>
      </c>
      <c r="F479" s="158"/>
      <c r="H479" s="160">
        <f t="shared" si="100"/>
        <v>0</v>
      </c>
      <c r="L479" s="160">
        <f t="shared" si="101"/>
        <v>0</v>
      </c>
      <c r="M479" s="163">
        <f t="shared" si="102"/>
        <v>0</v>
      </c>
      <c r="N479" s="164">
        <f t="shared" ref="N479:N526" si="107">D479*M479</f>
        <v>0</v>
      </c>
    </row>
    <row r="480" spans="1:14">
      <c r="A480" s="154"/>
      <c r="B480" s="155"/>
      <c r="C480" s="167"/>
      <c r="D480" s="173"/>
      <c r="E480" s="157"/>
      <c r="F480" s="158"/>
      <c r="N480" s="164"/>
    </row>
    <row r="481" spans="1:14">
      <c r="A481" s="154"/>
      <c r="B481" s="155"/>
      <c r="C481" s="172" t="s">
        <v>2354</v>
      </c>
      <c r="D481" s="173"/>
      <c r="E481" s="157"/>
      <c r="F481" s="158"/>
      <c r="H481" s="160">
        <f t="shared" si="100"/>
        <v>0</v>
      </c>
      <c r="L481" s="160">
        <f t="shared" si="101"/>
        <v>0</v>
      </c>
      <c r="M481" s="163">
        <f t="shared" si="102"/>
        <v>0</v>
      </c>
      <c r="N481" s="164">
        <f t="shared" si="107"/>
        <v>0</v>
      </c>
    </row>
    <row r="482" spans="1:14">
      <c r="A482" s="154" t="s">
        <v>2087</v>
      </c>
      <c r="B482" s="155"/>
      <c r="C482" s="176" t="s">
        <v>2433</v>
      </c>
      <c r="D482" s="157">
        <v>1</v>
      </c>
      <c r="E482" s="157" t="s">
        <v>138</v>
      </c>
      <c r="F482" s="158"/>
      <c r="H482" s="160">
        <f t="shared" si="100"/>
        <v>0</v>
      </c>
      <c r="L482" s="160">
        <f t="shared" si="101"/>
        <v>0</v>
      </c>
      <c r="M482" s="163">
        <f t="shared" si="102"/>
        <v>0</v>
      </c>
      <c r="N482" s="164">
        <f t="shared" si="107"/>
        <v>0</v>
      </c>
    </row>
    <row r="483" spans="1:14">
      <c r="A483" s="154" t="s">
        <v>2087</v>
      </c>
      <c r="B483" s="155"/>
      <c r="C483" s="176" t="s">
        <v>2439</v>
      </c>
      <c r="D483" s="157">
        <v>1</v>
      </c>
      <c r="E483" s="157" t="s">
        <v>2088</v>
      </c>
      <c r="F483" s="158"/>
      <c r="H483" s="160">
        <f t="shared" si="100"/>
        <v>0</v>
      </c>
      <c r="L483" s="160">
        <f t="shared" si="101"/>
        <v>0</v>
      </c>
      <c r="M483" s="163">
        <f t="shared" si="102"/>
        <v>0</v>
      </c>
      <c r="N483" s="164">
        <f t="shared" si="107"/>
        <v>0</v>
      </c>
    </row>
    <row r="484" spans="1:14">
      <c r="A484" s="154" t="s">
        <v>2087</v>
      </c>
      <c r="B484" s="155"/>
      <c r="C484" s="176" t="s">
        <v>2440</v>
      </c>
      <c r="D484" s="157">
        <v>1</v>
      </c>
      <c r="E484" s="157" t="s">
        <v>2088</v>
      </c>
      <c r="F484" s="158"/>
      <c r="H484" s="160">
        <f t="shared" si="100"/>
        <v>0</v>
      </c>
      <c r="L484" s="160">
        <f t="shared" si="101"/>
        <v>0</v>
      </c>
      <c r="M484" s="163">
        <f t="shared" si="102"/>
        <v>0</v>
      </c>
      <c r="N484" s="164">
        <f t="shared" si="107"/>
        <v>0</v>
      </c>
    </row>
    <row r="485" spans="1:14">
      <c r="A485" s="154"/>
      <c r="B485" s="155"/>
      <c r="C485" s="176"/>
      <c r="D485" s="157"/>
      <c r="E485" s="157"/>
      <c r="F485" s="158"/>
      <c r="N485" s="164"/>
    </row>
    <row r="486" spans="1:14">
      <c r="A486" s="154"/>
      <c r="B486" s="155"/>
      <c r="C486" s="216" t="s">
        <v>2441</v>
      </c>
      <c r="D486" s="157"/>
      <c r="E486" s="157"/>
      <c r="F486" s="158"/>
      <c r="H486" s="160">
        <f t="shared" ref="H486:H501" si="108">F486*G486</f>
        <v>0</v>
      </c>
      <c r="L486" s="160">
        <f t="shared" ref="L486:L501" si="109">K486*(SUM(H486:J486))</f>
        <v>0</v>
      </c>
      <c r="M486" s="163">
        <f t="shared" ref="M486:M501" si="110">H486+I486+J486+L486</f>
        <v>0</v>
      </c>
      <c r="N486" s="164">
        <f t="shared" ref="N486:N501" si="111">D486*M486</f>
        <v>0</v>
      </c>
    </row>
    <row r="487" spans="1:14">
      <c r="A487" s="154"/>
      <c r="B487" s="155"/>
      <c r="C487" s="172" t="s">
        <v>2442</v>
      </c>
      <c r="D487" s="173"/>
      <c r="E487" s="157"/>
      <c r="F487" s="158"/>
      <c r="H487" s="160">
        <f t="shared" si="108"/>
        <v>0</v>
      </c>
      <c r="L487" s="160">
        <f t="shared" si="109"/>
        <v>0</v>
      </c>
      <c r="M487" s="163">
        <f t="shared" si="110"/>
        <v>0</v>
      </c>
      <c r="N487" s="164">
        <f t="shared" si="111"/>
        <v>0</v>
      </c>
    </row>
    <row r="488" spans="1:14">
      <c r="A488" s="154" t="s">
        <v>2087</v>
      </c>
      <c r="B488" s="155"/>
      <c r="C488" s="176" t="s">
        <v>2443</v>
      </c>
      <c r="D488" s="157">
        <v>1</v>
      </c>
      <c r="E488" s="157" t="s">
        <v>2088</v>
      </c>
      <c r="F488" s="158"/>
      <c r="H488" s="160">
        <f t="shared" si="108"/>
        <v>0</v>
      </c>
      <c r="L488" s="160">
        <f t="shared" si="109"/>
        <v>0</v>
      </c>
      <c r="M488" s="163">
        <f t="shared" si="110"/>
        <v>0</v>
      </c>
      <c r="N488" s="164">
        <f t="shared" si="111"/>
        <v>0</v>
      </c>
    </row>
    <row r="489" spans="1:14">
      <c r="A489" s="154" t="s">
        <v>2087</v>
      </c>
      <c r="B489" s="155"/>
      <c r="C489" s="176" t="s">
        <v>2444</v>
      </c>
      <c r="D489" s="157">
        <v>1</v>
      </c>
      <c r="E489" s="157" t="s">
        <v>2098</v>
      </c>
      <c r="F489" s="158"/>
      <c r="H489" s="160">
        <f t="shared" si="108"/>
        <v>0</v>
      </c>
      <c r="L489" s="160">
        <f t="shared" si="109"/>
        <v>0</v>
      </c>
      <c r="M489" s="163">
        <f t="shared" si="110"/>
        <v>0</v>
      </c>
      <c r="N489" s="164">
        <f t="shared" si="111"/>
        <v>0</v>
      </c>
    </row>
    <row r="490" spans="1:14">
      <c r="A490" s="154" t="s">
        <v>2087</v>
      </c>
      <c r="B490" s="155"/>
      <c r="C490" s="176" t="s">
        <v>2445</v>
      </c>
      <c r="D490" s="157">
        <v>1</v>
      </c>
      <c r="E490" s="157" t="s">
        <v>2098</v>
      </c>
      <c r="F490" s="158"/>
      <c r="H490" s="160">
        <f t="shared" si="108"/>
        <v>0</v>
      </c>
      <c r="L490" s="160">
        <f t="shared" si="109"/>
        <v>0</v>
      </c>
      <c r="M490" s="163">
        <f t="shared" si="110"/>
        <v>0</v>
      </c>
      <c r="N490" s="164">
        <f t="shared" si="111"/>
        <v>0</v>
      </c>
    </row>
    <row r="491" spans="1:14">
      <c r="A491" s="154" t="s">
        <v>2087</v>
      </c>
      <c r="B491" s="155"/>
      <c r="C491" s="176" t="s">
        <v>2446</v>
      </c>
      <c r="D491" s="157">
        <v>1</v>
      </c>
      <c r="E491" s="157" t="s">
        <v>2098</v>
      </c>
      <c r="F491" s="158"/>
      <c r="H491" s="160">
        <f t="shared" si="108"/>
        <v>0</v>
      </c>
      <c r="L491" s="160">
        <f t="shared" si="109"/>
        <v>0</v>
      </c>
      <c r="M491" s="163">
        <f t="shared" si="110"/>
        <v>0</v>
      </c>
      <c r="N491" s="164">
        <f t="shared" si="111"/>
        <v>0</v>
      </c>
    </row>
    <row r="492" spans="1:14">
      <c r="A492" s="154" t="s">
        <v>2087</v>
      </c>
      <c r="B492" s="155"/>
      <c r="C492" s="176" t="s">
        <v>2447</v>
      </c>
      <c r="D492" s="173"/>
      <c r="E492" s="157" t="s">
        <v>2461</v>
      </c>
      <c r="F492" s="158"/>
      <c r="H492" s="160">
        <f t="shared" si="108"/>
        <v>0</v>
      </c>
      <c r="L492" s="160">
        <f t="shared" si="109"/>
        <v>0</v>
      </c>
      <c r="M492" s="163">
        <f t="shared" si="110"/>
        <v>0</v>
      </c>
      <c r="N492" s="164">
        <f t="shared" si="111"/>
        <v>0</v>
      </c>
    </row>
    <row r="493" spans="1:14">
      <c r="A493" s="154" t="s">
        <v>2087</v>
      </c>
      <c r="B493" s="155"/>
      <c r="C493" s="176" t="s">
        <v>2448</v>
      </c>
      <c r="D493" s="157">
        <v>1</v>
      </c>
      <c r="E493" s="157" t="s">
        <v>2098</v>
      </c>
      <c r="F493" s="158"/>
      <c r="H493" s="160">
        <f t="shared" si="108"/>
        <v>0</v>
      </c>
      <c r="L493" s="160">
        <f t="shared" si="109"/>
        <v>0</v>
      </c>
      <c r="M493" s="163">
        <f t="shared" si="110"/>
        <v>0</v>
      </c>
      <c r="N493" s="164">
        <f t="shared" si="111"/>
        <v>0</v>
      </c>
    </row>
    <row r="494" spans="1:14">
      <c r="A494" s="154"/>
      <c r="B494" s="155"/>
      <c r="C494" s="167"/>
      <c r="D494" s="157"/>
      <c r="E494" s="157"/>
      <c r="F494" s="158"/>
      <c r="N494" s="164"/>
    </row>
    <row r="495" spans="1:14">
      <c r="A495" s="154"/>
      <c r="B495" s="155"/>
      <c r="C495" s="167" t="s">
        <v>2462</v>
      </c>
      <c r="D495" s="157"/>
      <c r="E495" s="157"/>
      <c r="F495" s="158"/>
      <c r="H495" s="160">
        <f t="shared" si="108"/>
        <v>0</v>
      </c>
      <c r="L495" s="160">
        <f t="shared" si="109"/>
        <v>0</v>
      </c>
      <c r="M495" s="163">
        <f t="shared" si="110"/>
        <v>0</v>
      </c>
      <c r="N495" s="164">
        <f t="shared" si="111"/>
        <v>0</v>
      </c>
    </row>
    <row r="496" spans="1:14">
      <c r="A496" s="154" t="s">
        <v>2087</v>
      </c>
      <c r="B496" s="155"/>
      <c r="C496" s="176" t="s">
        <v>2443</v>
      </c>
      <c r="D496" s="157">
        <v>1</v>
      </c>
      <c r="E496" s="157" t="s">
        <v>2088</v>
      </c>
      <c r="F496" s="158"/>
      <c r="H496" s="160">
        <f t="shared" si="108"/>
        <v>0</v>
      </c>
      <c r="L496" s="160">
        <f t="shared" si="109"/>
        <v>0</v>
      </c>
      <c r="M496" s="163">
        <f t="shared" si="110"/>
        <v>0</v>
      </c>
      <c r="N496" s="164">
        <f t="shared" si="111"/>
        <v>0</v>
      </c>
    </row>
    <row r="497" spans="1:14">
      <c r="A497" s="154" t="s">
        <v>2087</v>
      </c>
      <c r="B497" s="155"/>
      <c r="C497" s="176" t="s">
        <v>2444</v>
      </c>
      <c r="D497" s="157">
        <v>1</v>
      </c>
      <c r="E497" s="157" t="s">
        <v>2098</v>
      </c>
      <c r="F497" s="158"/>
      <c r="H497" s="160">
        <f t="shared" si="108"/>
        <v>0</v>
      </c>
      <c r="L497" s="160">
        <f t="shared" si="109"/>
        <v>0</v>
      </c>
      <c r="M497" s="163">
        <f t="shared" si="110"/>
        <v>0</v>
      </c>
      <c r="N497" s="164">
        <f t="shared" si="111"/>
        <v>0</v>
      </c>
    </row>
    <row r="498" spans="1:14">
      <c r="A498" s="154" t="s">
        <v>2087</v>
      </c>
      <c r="B498" s="155"/>
      <c r="C498" s="176" t="s">
        <v>2445</v>
      </c>
      <c r="D498" s="157">
        <v>1</v>
      </c>
      <c r="E498" s="157" t="s">
        <v>2098</v>
      </c>
      <c r="F498" s="158"/>
      <c r="H498" s="160">
        <f t="shared" si="108"/>
        <v>0</v>
      </c>
      <c r="L498" s="160">
        <f t="shared" si="109"/>
        <v>0</v>
      </c>
      <c r="M498" s="163">
        <f t="shared" si="110"/>
        <v>0</v>
      </c>
      <c r="N498" s="164">
        <f t="shared" si="111"/>
        <v>0</v>
      </c>
    </row>
    <row r="499" spans="1:14">
      <c r="A499" s="154" t="s">
        <v>2087</v>
      </c>
      <c r="B499" s="155"/>
      <c r="C499" s="176" t="s">
        <v>2446</v>
      </c>
      <c r="D499" s="157">
        <v>0</v>
      </c>
      <c r="E499" s="157">
        <v>0</v>
      </c>
      <c r="F499" s="158"/>
      <c r="H499" s="160">
        <f t="shared" si="108"/>
        <v>0</v>
      </c>
      <c r="L499" s="160">
        <f t="shared" si="109"/>
        <v>0</v>
      </c>
      <c r="M499" s="163">
        <f t="shared" si="110"/>
        <v>0</v>
      </c>
      <c r="N499" s="164">
        <f t="shared" si="111"/>
        <v>0</v>
      </c>
    </row>
    <row r="500" spans="1:14">
      <c r="A500" s="154" t="s">
        <v>2087</v>
      </c>
      <c r="B500" s="155"/>
      <c r="C500" s="176" t="s">
        <v>2447</v>
      </c>
      <c r="D500" s="173"/>
      <c r="E500" s="157" t="s">
        <v>2461</v>
      </c>
      <c r="F500" s="158"/>
      <c r="H500" s="160">
        <f t="shared" si="108"/>
        <v>0</v>
      </c>
      <c r="L500" s="160">
        <f t="shared" si="109"/>
        <v>0</v>
      </c>
      <c r="M500" s="163">
        <f t="shared" si="110"/>
        <v>0</v>
      </c>
      <c r="N500" s="164">
        <f t="shared" si="111"/>
        <v>0</v>
      </c>
    </row>
    <row r="501" spans="1:14">
      <c r="A501" s="154" t="s">
        <v>2087</v>
      </c>
      <c r="B501" s="155"/>
      <c r="C501" s="176" t="s">
        <v>2448</v>
      </c>
      <c r="D501" s="157">
        <v>2</v>
      </c>
      <c r="E501" s="157" t="s">
        <v>2098</v>
      </c>
      <c r="F501" s="158"/>
      <c r="H501" s="160">
        <f t="shared" si="108"/>
        <v>0</v>
      </c>
      <c r="L501" s="160">
        <f t="shared" si="109"/>
        <v>0</v>
      </c>
      <c r="M501" s="163">
        <f t="shared" si="110"/>
        <v>0</v>
      </c>
      <c r="N501" s="164">
        <f t="shared" si="111"/>
        <v>0</v>
      </c>
    </row>
    <row r="502" spans="1:14">
      <c r="A502" s="154" t="s">
        <v>2087</v>
      </c>
      <c r="B502" s="155"/>
      <c r="C502" s="176" t="s">
        <v>2449</v>
      </c>
      <c r="D502" s="157">
        <v>2</v>
      </c>
      <c r="E502" s="157" t="s">
        <v>2098</v>
      </c>
      <c r="F502" s="158"/>
      <c r="H502" s="160">
        <f t="shared" ref="H502:H507" si="112">F502*G502</f>
        <v>0</v>
      </c>
      <c r="L502" s="160">
        <f t="shared" ref="L502:L507" si="113">K502*(SUM(H502:J502))</f>
        <v>0</v>
      </c>
      <c r="M502" s="163">
        <f t="shared" ref="M502:M507" si="114">H502+I502+J502+L502</f>
        <v>0</v>
      </c>
      <c r="N502" s="164">
        <f t="shared" ref="N502:N507" si="115">D502*M502</f>
        <v>0</v>
      </c>
    </row>
    <row r="503" spans="1:14">
      <c r="A503" s="154"/>
      <c r="B503" s="155"/>
      <c r="C503" s="167"/>
      <c r="D503" s="173"/>
      <c r="E503" s="157"/>
      <c r="F503" s="158"/>
      <c r="N503" s="164"/>
    </row>
    <row r="504" spans="1:14">
      <c r="A504" s="154"/>
      <c r="B504" s="155"/>
      <c r="C504" s="167" t="s">
        <v>2463</v>
      </c>
      <c r="D504" s="173"/>
      <c r="E504" s="157"/>
      <c r="F504" s="158"/>
      <c r="H504" s="160">
        <f t="shared" si="112"/>
        <v>0</v>
      </c>
      <c r="L504" s="160">
        <f t="shared" si="113"/>
        <v>0</v>
      </c>
      <c r="M504" s="163">
        <f t="shared" si="114"/>
        <v>0</v>
      </c>
      <c r="N504" s="164">
        <f t="shared" si="115"/>
        <v>0</v>
      </c>
    </row>
    <row r="505" spans="1:14">
      <c r="A505" s="154" t="s">
        <v>2087</v>
      </c>
      <c r="B505" s="155"/>
      <c r="C505" s="176" t="s">
        <v>2443</v>
      </c>
      <c r="D505" s="157">
        <v>1</v>
      </c>
      <c r="E505" s="157" t="s">
        <v>2088</v>
      </c>
      <c r="F505" s="158"/>
      <c r="H505" s="160">
        <f t="shared" si="112"/>
        <v>0</v>
      </c>
      <c r="L505" s="160">
        <f t="shared" si="113"/>
        <v>0</v>
      </c>
      <c r="M505" s="163">
        <f t="shared" si="114"/>
        <v>0</v>
      </c>
      <c r="N505" s="164">
        <f t="shared" si="115"/>
        <v>0</v>
      </c>
    </row>
    <row r="506" spans="1:14">
      <c r="A506" s="154" t="s">
        <v>2087</v>
      </c>
      <c r="B506" s="155"/>
      <c r="C506" s="176" t="s">
        <v>2445</v>
      </c>
      <c r="D506" s="157">
        <v>1</v>
      </c>
      <c r="E506" s="157" t="s">
        <v>2098</v>
      </c>
      <c r="F506" s="158"/>
      <c r="H506" s="160">
        <f t="shared" si="112"/>
        <v>0</v>
      </c>
      <c r="L506" s="160">
        <f t="shared" si="113"/>
        <v>0</v>
      </c>
      <c r="M506" s="163">
        <f t="shared" si="114"/>
        <v>0</v>
      </c>
      <c r="N506" s="164">
        <f t="shared" si="115"/>
        <v>0</v>
      </c>
    </row>
    <row r="507" spans="1:14">
      <c r="A507" s="154" t="s">
        <v>2087</v>
      </c>
      <c r="B507" s="155"/>
      <c r="C507" s="176" t="s">
        <v>2446</v>
      </c>
      <c r="D507" s="157">
        <v>1</v>
      </c>
      <c r="E507" s="157" t="s">
        <v>2098</v>
      </c>
      <c r="F507" s="158"/>
      <c r="H507" s="160">
        <f t="shared" si="112"/>
        <v>0</v>
      </c>
      <c r="L507" s="160">
        <f t="shared" si="113"/>
        <v>0</v>
      </c>
      <c r="M507" s="163">
        <f t="shared" si="114"/>
        <v>0</v>
      </c>
      <c r="N507" s="164">
        <f t="shared" si="115"/>
        <v>0</v>
      </c>
    </row>
    <row r="508" spans="1:14">
      <c r="A508" s="154" t="s">
        <v>2087</v>
      </c>
      <c r="B508" s="155"/>
      <c r="C508" s="176" t="s">
        <v>2447</v>
      </c>
      <c r="D508" s="157"/>
      <c r="E508" s="157" t="s">
        <v>2461</v>
      </c>
      <c r="F508" s="158"/>
      <c r="H508" s="160">
        <f t="shared" si="100"/>
        <v>0</v>
      </c>
      <c r="L508" s="160">
        <f t="shared" si="101"/>
        <v>0</v>
      </c>
      <c r="M508" s="163">
        <f t="shared" si="102"/>
        <v>0</v>
      </c>
      <c r="N508" s="164">
        <f t="shared" si="107"/>
        <v>0</v>
      </c>
    </row>
    <row r="509" spans="1:14">
      <c r="A509" s="154" t="s">
        <v>2087</v>
      </c>
      <c r="B509" s="155"/>
      <c r="C509" s="176" t="s">
        <v>2448</v>
      </c>
      <c r="D509" s="157">
        <v>2</v>
      </c>
      <c r="E509" s="157" t="s">
        <v>2098</v>
      </c>
      <c r="F509" s="158"/>
      <c r="H509" s="160">
        <f t="shared" si="100"/>
        <v>0</v>
      </c>
      <c r="L509" s="160">
        <f t="shared" si="101"/>
        <v>0</v>
      </c>
      <c r="M509" s="163">
        <f t="shared" si="102"/>
        <v>0</v>
      </c>
      <c r="N509" s="164">
        <f t="shared" si="107"/>
        <v>0</v>
      </c>
    </row>
    <row r="510" spans="1:14">
      <c r="A510" s="154"/>
      <c r="B510" s="155"/>
      <c r="C510" s="172"/>
      <c r="D510" s="157"/>
      <c r="E510" s="157"/>
      <c r="F510" s="158"/>
      <c r="N510" s="164"/>
    </row>
    <row r="511" spans="1:14">
      <c r="A511" s="154"/>
      <c r="B511" s="155"/>
      <c r="C511" s="167" t="s">
        <v>2464</v>
      </c>
      <c r="D511" s="157"/>
      <c r="E511" s="157"/>
      <c r="F511" s="158"/>
      <c r="H511" s="160">
        <f t="shared" si="100"/>
        <v>0</v>
      </c>
      <c r="L511" s="160">
        <f t="shared" si="101"/>
        <v>0</v>
      </c>
      <c r="M511" s="163">
        <f t="shared" si="102"/>
        <v>0</v>
      </c>
      <c r="N511" s="164">
        <f t="shared" si="107"/>
        <v>0</v>
      </c>
    </row>
    <row r="512" spans="1:14">
      <c r="A512" s="154" t="s">
        <v>2087</v>
      </c>
      <c r="B512" s="155"/>
      <c r="C512" s="167" t="s">
        <v>2450</v>
      </c>
      <c r="D512" s="157">
        <v>1</v>
      </c>
      <c r="E512" s="157" t="s">
        <v>2098</v>
      </c>
      <c r="F512" s="158"/>
      <c r="H512" s="160">
        <f t="shared" si="100"/>
        <v>0</v>
      </c>
      <c r="L512" s="160">
        <f t="shared" si="101"/>
        <v>0</v>
      </c>
      <c r="M512" s="163">
        <f t="shared" si="102"/>
        <v>0</v>
      </c>
      <c r="N512" s="164">
        <f t="shared" si="107"/>
        <v>0</v>
      </c>
    </row>
    <row r="513" spans="1:14">
      <c r="A513" s="154" t="s">
        <v>2087</v>
      </c>
      <c r="B513" s="155"/>
      <c r="C513" s="167" t="s">
        <v>2451</v>
      </c>
      <c r="D513" s="157">
        <v>1</v>
      </c>
      <c r="E513" s="157" t="s">
        <v>2098</v>
      </c>
      <c r="F513" s="158"/>
      <c r="H513" s="160">
        <f t="shared" si="100"/>
        <v>0</v>
      </c>
      <c r="L513" s="160">
        <f t="shared" si="101"/>
        <v>0</v>
      </c>
      <c r="M513" s="163">
        <f t="shared" si="102"/>
        <v>0</v>
      </c>
      <c r="N513" s="164">
        <f t="shared" si="107"/>
        <v>0</v>
      </c>
    </row>
    <row r="514" spans="1:14">
      <c r="A514" s="154" t="s">
        <v>2087</v>
      </c>
      <c r="B514" s="155"/>
      <c r="C514" s="167" t="s">
        <v>2452</v>
      </c>
      <c r="D514" s="157">
        <v>1</v>
      </c>
      <c r="E514" s="157" t="s">
        <v>2098</v>
      </c>
      <c r="F514" s="158"/>
      <c r="H514" s="160">
        <f t="shared" ref="H514:H519" si="116">F514*G514</f>
        <v>0</v>
      </c>
      <c r="L514" s="160">
        <f t="shared" ref="L514:L519" si="117">K514*(SUM(H514:J514))</f>
        <v>0</v>
      </c>
      <c r="M514" s="163">
        <f t="shared" ref="M514:M519" si="118">H514+I514+J514+L514</f>
        <v>0</v>
      </c>
      <c r="N514" s="164">
        <f t="shared" ref="N514:N519" si="119">D514*M514</f>
        <v>0</v>
      </c>
    </row>
    <row r="515" spans="1:14">
      <c r="A515" s="154" t="s">
        <v>2087</v>
      </c>
      <c r="B515" s="155"/>
      <c r="C515" s="208" t="s">
        <v>2453</v>
      </c>
      <c r="D515" s="157">
        <v>1</v>
      </c>
      <c r="E515" s="157" t="s">
        <v>2098</v>
      </c>
      <c r="F515" s="158"/>
      <c r="H515" s="160">
        <f t="shared" si="116"/>
        <v>0</v>
      </c>
      <c r="L515" s="160">
        <f t="shared" si="117"/>
        <v>0</v>
      </c>
      <c r="M515" s="163">
        <f t="shared" si="118"/>
        <v>0</v>
      </c>
      <c r="N515" s="164">
        <f t="shared" si="119"/>
        <v>0</v>
      </c>
    </row>
    <row r="516" spans="1:14">
      <c r="A516" s="154" t="s">
        <v>2087</v>
      </c>
      <c r="B516" s="155"/>
      <c r="C516" s="167" t="s">
        <v>2458</v>
      </c>
      <c r="D516" s="157">
        <v>1</v>
      </c>
      <c r="E516" s="157" t="s">
        <v>2098</v>
      </c>
      <c r="F516" s="158"/>
      <c r="H516" s="160">
        <f t="shared" si="116"/>
        <v>0</v>
      </c>
      <c r="L516" s="160">
        <f t="shared" si="117"/>
        <v>0</v>
      </c>
      <c r="M516" s="163">
        <f t="shared" si="118"/>
        <v>0</v>
      </c>
      <c r="N516" s="164">
        <f t="shared" si="119"/>
        <v>0</v>
      </c>
    </row>
    <row r="517" spans="1:14">
      <c r="A517" s="154" t="s">
        <v>2087</v>
      </c>
      <c r="B517" s="155"/>
      <c r="C517" s="167" t="s">
        <v>2454</v>
      </c>
      <c r="D517" s="157">
        <v>1</v>
      </c>
      <c r="E517" s="157" t="s">
        <v>2098</v>
      </c>
      <c r="F517" s="158"/>
      <c r="H517" s="160">
        <f t="shared" si="116"/>
        <v>0</v>
      </c>
      <c r="L517" s="160">
        <f t="shared" si="117"/>
        <v>0</v>
      </c>
      <c r="M517" s="163">
        <f t="shared" si="118"/>
        <v>0</v>
      </c>
      <c r="N517" s="164">
        <f t="shared" si="119"/>
        <v>0</v>
      </c>
    </row>
    <row r="518" spans="1:14">
      <c r="A518" s="154"/>
      <c r="B518" s="155"/>
      <c r="C518" s="167"/>
      <c r="D518" s="157"/>
      <c r="E518" s="157"/>
      <c r="F518" s="158"/>
      <c r="N518" s="164"/>
    </row>
    <row r="519" spans="1:14">
      <c r="A519" s="154"/>
      <c r="B519" s="155"/>
      <c r="C519" s="167" t="s">
        <v>2465</v>
      </c>
      <c r="D519" s="157">
        <v>1</v>
      </c>
      <c r="E519" s="157" t="s">
        <v>2098</v>
      </c>
      <c r="F519" s="158"/>
      <c r="H519" s="160">
        <f t="shared" si="116"/>
        <v>0</v>
      </c>
      <c r="L519" s="160">
        <f t="shared" si="117"/>
        <v>0</v>
      </c>
      <c r="M519" s="163">
        <f t="shared" si="118"/>
        <v>0</v>
      </c>
      <c r="N519" s="164">
        <f t="shared" si="119"/>
        <v>0</v>
      </c>
    </row>
    <row r="520" spans="1:14">
      <c r="A520" s="154" t="s">
        <v>2087</v>
      </c>
      <c r="B520" s="155"/>
      <c r="C520" s="167" t="s">
        <v>2455</v>
      </c>
      <c r="D520" s="157">
        <v>1</v>
      </c>
      <c r="E520" s="157" t="s">
        <v>2098</v>
      </c>
      <c r="F520" s="158"/>
      <c r="H520" s="160">
        <f t="shared" si="100"/>
        <v>0</v>
      </c>
      <c r="L520" s="160">
        <f t="shared" si="101"/>
        <v>0</v>
      </c>
      <c r="M520" s="163">
        <f t="shared" si="102"/>
        <v>0</v>
      </c>
      <c r="N520" s="164">
        <f t="shared" si="107"/>
        <v>0</v>
      </c>
    </row>
    <row r="521" spans="1:14">
      <c r="A521" s="154" t="s">
        <v>2087</v>
      </c>
      <c r="B521" s="155"/>
      <c r="C521" s="167" t="s">
        <v>2456</v>
      </c>
      <c r="D521" s="157">
        <v>1</v>
      </c>
      <c r="E521" s="157" t="s">
        <v>2098</v>
      </c>
      <c r="F521" s="158"/>
      <c r="H521" s="160">
        <f t="shared" si="100"/>
        <v>0</v>
      </c>
      <c r="L521" s="160">
        <f t="shared" si="101"/>
        <v>0</v>
      </c>
      <c r="M521" s="163">
        <f t="shared" si="102"/>
        <v>0</v>
      </c>
      <c r="N521" s="164">
        <f t="shared" si="107"/>
        <v>0</v>
      </c>
    </row>
    <row r="522" spans="1:14">
      <c r="A522" s="154"/>
      <c r="B522" s="155"/>
      <c r="C522" s="156"/>
      <c r="D522" s="157"/>
      <c r="E522" s="157"/>
      <c r="F522" s="158"/>
      <c r="H522" s="160">
        <f t="shared" si="100"/>
        <v>0</v>
      </c>
      <c r="L522" s="160">
        <f t="shared" si="101"/>
        <v>0</v>
      </c>
      <c r="M522" s="163">
        <f t="shared" si="102"/>
        <v>0</v>
      </c>
      <c r="N522" s="164">
        <f t="shared" si="107"/>
        <v>0</v>
      </c>
    </row>
    <row r="523" spans="1:14">
      <c r="A523" s="154"/>
      <c r="B523" s="155"/>
      <c r="C523" s="167" t="s">
        <v>2457</v>
      </c>
      <c r="D523" s="157"/>
      <c r="E523" s="157"/>
      <c r="F523" s="158"/>
      <c r="H523" s="160">
        <f t="shared" ref="H523" si="120">F523*G523</f>
        <v>0</v>
      </c>
      <c r="L523" s="160">
        <f t="shared" ref="L523" si="121">K523*(SUM(H523:J523))</f>
        <v>0</v>
      </c>
      <c r="M523" s="163">
        <f t="shared" ref="M523" si="122">H523+I523+J523+L523</f>
        <v>0</v>
      </c>
      <c r="N523" s="164">
        <f t="shared" ref="N523" si="123">D523*M523</f>
        <v>0</v>
      </c>
    </row>
    <row r="524" spans="1:14">
      <c r="A524" s="154" t="s">
        <v>2087</v>
      </c>
      <c r="B524" s="155"/>
      <c r="C524" s="167" t="s">
        <v>2812</v>
      </c>
      <c r="D524" s="157">
        <v>1</v>
      </c>
      <c r="E524" s="157" t="s">
        <v>2088</v>
      </c>
      <c r="F524" s="158"/>
      <c r="H524" s="160">
        <f t="shared" si="100"/>
        <v>0</v>
      </c>
      <c r="L524" s="160">
        <f t="shared" si="101"/>
        <v>0</v>
      </c>
      <c r="M524" s="163">
        <f t="shared" si="102"/>
        <v>0</v>
      </c>
      <c r="N524" s="164">
        <f t="shared" si="107"/>
        <v>0</v>
      </c>
    </row>
    <row r="525" spans="1:14">
      <c r="A525" s="154" t="s">
        <v>2087</v>
      </c>
      <c r="B525" s="155"/>
      <c r="C525" s="167" t="s">
        <v>2813</v>
      </c>
      <c r="D525" s="157">
        <v>1</v>
      </c>
      <c r="E525" s="157" t="s">
        <v>2088</v>
      </c>
      <c r="F525" s="158"/>
      <c r="H525" s="160">
        <f t="shared" si="100"/>
        <v>0</v>
      </c>
      <c r="L525" s="160">
        <f t="shared" si="101"/>
        <v>0</v>
      </c>
      <c r="M525" s="163">
        <f t="shared" si="102"/>
        <v>0</v>
      </c>
      <c r="N525" s="164">
        <f>D525*M525</f>
        <v>0</v>
      </c>
    </row>
    <row r="526" spans="1:14">
      <c r="A526" s="154"/>
      <c r="B526" s="155"/>
      <c r="C526" s="156"/>
      <c r="D526" s="157"/>
      <c r="E526" s="157"/>
      <c r="F526" s="158"/>
      <c r="H526" s="160">
        <f t="shared" si="44"/>
        <v>0</v>
      </c>
      <c r="L526" s="160">
        <f t="shared" si="45"/>
        <v>0</v>
      </c>
      <c r="M526" s="163">
        <f t="shared" si="46"/>
        <v>0</v>
      </c>
      <c r="N526" s="164">
        <f t="shared" si="107"/>
        <v>0</v>
      </c>
    </row>
    <row r="527" spans="1:14">
      <c r="C527" s="169" t="s">
        <v>461</v>
      </c>
      <c r="D527" s="271"/>
      <c r="E527" s="272"/>
      <c r="F527" s="272"/>
      <c r="G527" s="272"/>
      <c r="H527" s="272"/>
      <c r="I527" s="272"/>
      <c r="J527" s="272"/>
      <c r="K527" s="272"/>
      <c r="L527" s="272"/>
      <c r="M527" s="273"/>
      <c r="N527" s="170">
        <f>SUM(N452:N526)</f>
        <v>0</v>
      </c>
    </row>
    <row r="528" spans="1:14">
      <c r="C528" s="169"/>
      <c r="D528" s="157"/>
      <c r="E528" s="157"/>
      <c r="F528" s="158"/>
      <c r="N528" s="164"/>
    </row>
    <row r="529" spans="1:14">
      <c r="A529" s="154">
        <v>5</v>
      </c>
      <c r="B529" s="155"/>
      <c r="C529" s="156" t="s">
        <v>22</v>
      </c>
      <c r="D529" s="157"/>
      <c r="E529" s="157"/>
      <c r="F529" s="158"/>
      <c r="N529" s="164"/>
    </row>
    <row r="530" spans="1:14">
      <c r="A530" s="154"/>
      <c r="B530" s="155"/>
      <c r="C530" s="174"/>
      <c r="D530" s="157"/>
      <c r="E530" s="157"/>
      <c r="F530" s="158"/>
      <c r="H530" s="160">
        <f t="shared" ref="H530:H531" si="124">F530*G530</f>
        <v>0</v>
      </c>
      <c r="L530" s="160">
        <f t="shared" ref="L530:L531" si="125">K530*(SUM(H530:J530))</f>
        <v>0</v>
      </c>
      <c r="M530" s="163">
        <f t="shared" ref="M530:M531" si="126">H530+I530+J530+L530</f>
        <v>0</v>
      </c>
      <c r="N530" s="164">
        <f t="shared" ref="N530" si="127">D530*M530</f>
        <v>0</v>
      </c>
    </row>
    <row r="531" spans="1:14">
      <c r="A531" s="154">
        <v>5.0999999999999996</v>
      </c>
      <c r="B531" s="155"/>
      <c r="C531" s="174" t="s">
        <v>2502</v>
      </c>
      <c r="D531" s="157"/>
      <c r="E531" s="157"/>
      <c r="F531" s="158"/>
      <c r="H531" s="160">
        <f t="shared" si="124"/>
        <v>0</v>
      </c>
      <c r="L531" s="160">
        <f t="shared" si="125"/>
        <v>0</v>
      </c>
      <c r="M531" s="163">
        <f t="shared" si="126"/>
        <v>0</v>
      </c>
      <c r="N531" s="164">
        <f>D531*M531</f>
        <v>0</v>
      </c>
    </row>
    <row r="532" spans="1:14">
      <c r="A532" s="154"/>
      <c r="B532" s="155"/>
      <c r="C532" s="219" t="s">
        <v>2503</v>
      </c>
      <c r="D532" s="157"/>
      <c r="E532" s="157"/>
      <c r="F532" s="158"/>
      <c r="H532" s="160">
        <f>F532*G532</f>
        <v>0</v>
      </c>
      <c r="L532" s="160">
        <f>K532*(SUM(H532:J532))</f>
        <v>0</v>
      </c>
      <c r="M532" s="163">
        <f>H532+I532+J532+L532</f>
        <v>0</v>
      </c>
      <c r="N532" s="164">
        <f>D532*M532</f>
        <v>0</v>
      </c>
    </row>
    <row r="533" spans="1:14" s="175" customFormat="1" ht="39.6" customHeight="1">
      <c r="A533" s="154" t="s">
        <v>2087</v>
      </c>
      <c r="B533" s="155"/>
      <c r="C533" s="221" t="s">
        <v>2505</v>
      </c>
      <c r="D533" s="157">
        <v>10</v>
      </c>
      <c r="E533" s="157" t="s">
        <v>2098</v>
      </c>
      <c r="F533" s="224"/>
      <c r="G533" s="225"/>
      <c r="H533" s="226">
        <f t="shared" ref="H533:H543" si="128">F533*G533</f>
        <v>0</v>
      </c>
      <c r="I533" s="227"/>
      <c r="J533" s="227"/>
      <c r="K533" s="228"/>
      <c r="L533" s="226">
        <f t="shared" ref="L533:L543" si="129">K533*(SUM(H533:J533))</f>
        <v>0</v>
      </c>
      <c r="M533" s="229">
        <f t="shared" ref="M533:M543" si="130">H533+I533+J533+L533</f>
        <v>0</v>
      </c>
      <c r="N533" s="164">
        <f t="shared" ref="N533:N596" si="131">D533*M533</f>
        <v>0</v>
      </c>
    </row>
    <row r="534" spans="1:14" s="175" customFormat="1" ht="28.95" customHeight="1">
      <c r="A534" s="154" t="s">
        <v>2087</v>
      </c>
      <c r="B534" s="155"/>
      <c r="C534" s="221" t="s">
        <v>2507</v>
      </c>
      <c r="D534" s="157">
        <v>10</v>
      </c>
      <c r="E534" s="157" t="s">
        <v>2098</v>
      </c>
      <c r="F534" s="224"/>
      <c r="G534" s="225"/>
      <c r="H534" s="226">
        <f t="shared" si="128"/>
        <v>0</v>
      </c>
      <c r="I534" s="227"/>
      <c r="J534" s="227"/>
      <c r="K534" s="228"/>
      <c r="L534" s="226">
        <f t="shared" si="129"/>
        <v>0</v>
      </c>
      <c r="M534" s="229">
        <f t="shared" si="130"/>
        <v>0</v>
      </c>
      <c r="N534" s="164">
        <f t="shared" si="131"/>
        <v>0</v>
      </c>
    </row>
    <row r="535" spans="1:14" s="175" customFormat="1">
      <c r="A535" s="154" t="s">
        <v>2087</v>
      </c>
      <c r="B535" s="155"/>
      <c r="C535" s="221" t="s">
        <v>2506</v>
      </c>
      <c r="D535" s="157">
        <v>10</v>
      </c>
      <c r="E535" s="157" t="s">
        <v>2098</v>
      </c>
      <c r="F535" s="224"/>
      <c r="G535" s="225"/>
      <c r="H535" s="226">
        <f t="shared" si="128"/>
        <v>0</v>
      </c>
      <c r="I535" s="227"/>
      <c r="J535" s="227"/>
      <c r="K535" s="228"/>
      <c r="L535" s="226">
        <f t="shared" si="129"/>
        <v>0</v>
      </c>
      <c r="M535" s="229">
        <f t="shared" si="130"/>
        <v>0</v>
      </c>
      <c r="N535" s="164">
        <f t="shared" si="131"/>
        <v>0</v>
      </c>
    </row>
    <row r="536" spans="1:14" s="175" customFormat="1" ht="27.6">
      <c r="A536" s="154" t="s">
        <v>2087</v>
      </c>
      <c r="B536" s="155"/>
      <c r="C536" s="223" t="s">
        <v>2508</v>
      </c>
      <c r="D536" s="157">
        <v>10</v>
      </c>
      <c r="E536" s="157" t="s">
        <v>2098</v>
      </c>
      <c r="F536" s="224"/>
      <c r="G536" s="225"/>
      <c r="H536" s="226">
        <f t="shared" si="128"/>
        <v>0</v>
      </c>
      <c r="I536" s="227"/>
      <c r="J536" s="227"/>
      <c r="K536" s="228"/>
      <c r="L536" s="226">
        <f t="shared" si="129"/>
        <v>0</v>
      </c>
      <c r="M536" s="229">
        <f t="shared" si="130"/>
        <v>0</v>
      </c>
      <c r="N536" s="164">
        <f t="shared" si="131"/>
        <v>0</v>
      </c>
    </row>
    <row r="537" spans="1:14" s="175" customFormat="1" ht="27.6">
      <c r="A537" s="154" t="s">
        <v>2087</v>
      </c>
      <c r="B537" s="155"/>
      <c r="C537" s="221" t="s">
        <v>2509</v>
      </c>
      <c r="D537" s="157">
        <v>10</v>
      </c>
      <c r="E537" s="157" t="s">
        <v>2098</v>
      </c>
      <c r="F537" s="224"/>
      <c r="G537" s="225"/>
      <c r="H537" s="226">
        <f t="shared" si="128"/>
        <v>0</v>
      </c>
      <c r="I537" s="227"/>
      <c r="J537" s="227"/>
      <c r="K537" s="228"/>
      <c r="L537" s="226">
        <f t="shared" si="129"/>
        <v>0</v>
      </c>
      <c r="M537" s="229">
        <f t="shared" si="130"/>
        <v>0</v>
      </c>
      <c r="N537" s="164">
        <f t="shared" si="131"/>
        <v>0</v>
      </c>
    </row>
    <row r="538" spans="1:14" ht="27.6">
      <c r="A538" s="154" t="s">
        <v>2087</v>
      </c>
      <c r="B538" s="155"/>
      <c r="C538" s="221" t="s">
        <v>2510</v>
      </c>
      <c r="D538" s="157">
        <v>10</v>
      </c>
      <c r="E538" s="157" t="s">
        <v>2098</v>
      </c>
      <c r="F538" s="158"/>
      <c r="H538" s="160">
        <f t="shared" si="128"/>
        <v>0</v>
      </c>
      <c r="L538" s="160">
        <f t="shared" si="129"/>
        <v>0</v>
      </c>
      <c r="M538" s="163">
        <f t="shared" si="130"/>
        <v>0</v>
      </c>
      <c r="N538" s="164">
        <f t="shared" si="131"/>
        <v>0</v>
      </c>
    </row>
    <row r="539" spans="1:14" ht="27.6">
      <c r="A539" s="154" t="s">
        <v>2087</v>
      </c>
      <c r="B539" s="155"/>
      <c r="C539" s="221" t="s">
        <v>2511</v>
      </c>
      <c r="D539" s="157">
        <v>10</v>
      </c>
      <c r="E539" s="157" t="s">
        <v>2098</v>
      </c>
      <c r="F539" s="158"/>
      <c r="H539" s="160">
        <f t="shared" si="128"/>
        <v>0</v>
      </c>
      <c r="L539" s="160">
        <f t="shared" si="129"/>
        <v>0</v>
      </c>
      <c r="M539" s="163">
        <f t="shared" si="130"/>
        <v>0</v>
      </c>
      <c r="N539" s="164">
        <f t="shared" si="131"/>
        <v>0</v>
      </c>
    </row>
    <row r="540" spans="1:14" ht="27.6">
      <c r="A540" s="154" t="s">
        <v>2087</v>
      </c>
      <c r="B540" s="155"/>
      <c r="C540" s="221" t="s">
        <v>2512</v>
      </c>
      <c r="D540" s="157">
        <v>10</v>
      </c>
      <c r="E540" s="157" t="s">
        <v>2098</v>
      </c>
      <c r="F540" s="158"/>
      <c r="H540" s="160">
        <f t="shared" si="128"/>
        <v>0</v>
      </c>
      <c r="L540" s="160">
        <f t="shared" si="129"/>
        <v>0</v>
      </c>
      <c r="M540" s="163">
        <f t="shared" si="130"/>
        <v>0</v>
      </c>
      <c r="N540" s="164">
        <f t="shared" si="131"/>
        <v>0</v>
      </c>
    </row>
    <row r="541" spans="1:14" ht="27.6">
      <c r="A541" s="154" t="s">
        <v>2087</v>
      </c>
      <c r="B541" s="155"/>
      <c r="C541" s="221" t="s">
        <v>2513</v>
      </c>
      <c r="D541" s="157">
        <v>10</v>
      </c>
      <c r="E541" s="157" t="s">
        <v>2098</v>
      </c>
      <c r="F541" s="158"/>
      <c r="H541" s="160">
        <f t="shared" si="128"/>
        <v>0</v>
      </c>
      <c r="L541" s="160">
        <f t="shared" si="129"/>
        <v>0</v>
      </c>
      <c r="M541" s="163">
        <f t="shared" si="130"/>
        <v>0</v>
      </c>
      <c r="N541" s="164">
        <f t="shared" si="131"/>
        <v>0</v>
      </c>
    </row>
    <row r="542" spans="1:14" ht="27.6">
      <c r="A542" s="154" t="s">
        <v>2087</v>
      </c>
      <c r="B542" s="155"/>
      <c r="C542" s="223" t="s">
        <v>2514</v>
      </c>
      <c r="D542" s="157">
        <v>10</v>
      </c>
      <c r="E542" s="157" t="s">
        <v>2098</v>
      </c>
      <c r="F542" s="158"/>
      <c r="H542" s="160">
        <f t="shared" si="128"/>
        <v>0</v>
      </c>
      <c r="L542" s="160">
        <f t="shared" si="129"/>
        <v>0</v>
      </c>
      <c r="M542" s="163">
        <f t="shared" si="130"/>
        <v>0</v>
      </c>
      <c r="N542" s="164">
        <f t="shared" si="131"/>
        <v>0</v>
      </c>
    </row>
    <row r="543" spans="1:14">
      <c r="A543" s="154" t="s">
        <v>2087</v>
      </c>
      <c r="B543" s="155"/>
      <c r="C543" s="221" t="s">
        <v>2504</v>
      </c>
      <c r="D543" s="157">
        <v>20</v>
      </c>
      <c r="E543" s="157" t="s">
        <v>2098</v>
      </c>
      <c r="F543" s="158"/>
      <c r="H543" s="160">
        <f t="shared" si="128"/>
        <v>0</v>
      </c>
      <c r="L543" s="160">
        <f t="shared" si="129"/>
        <v>0</v>
      </c>
      <c r="M543" s="163">
        <f t="shared" si="130"/>
        <v>0</v>
      </c>
      <c r="N543" s="164">
        <f t="shared" si="131"/>
        <v>0</v>
      </c>
    </row>
    <row r="544" spans="1:14">
      <c r="A544" s="154" t="s">
        <v>2087</v>
      </c>
      <c r="B544" s="155"/>
      <c r="C544" s="221" t="s">
        <v>2515</v>
      </c>
      <c r="D544" s="157">
        <v>20</v>
      </c>
      <c r="E544" s="157" t="s">
        <v>2098</v>
      </c>
      <c r="F544" s="158"/>
      <c r="H544" s="160">
        <f>F544*G544</f>
        <v>0</v>
      </c>
      <c r="L544" s="160">
        <f>K544*(SUM(H544:J544))</f>
        <v>0</v>
      </c>
      <c r="M544" s="163">
        <f>H544+I544+J544+L544</f>
        <v>0</v>
      </c>
      <c r="N544" s="164">
        <f t="shared" si="131"/>
        <v>0</v>
      </c>
    </row>
    <row r="545" spans="1:14">
      <c r="A545" s="154"/>
      <c r="B545" s="155"/>
      <c r="C545" s="174"/>
      <c r="D545" s="157"/>
      <c r="E545" s="157"/>
      <c r="F545" s="158"/>
      <c r="H545" s="160">
        <f t="shared" ref="H545:H563" si="132">F545*G545</f>
        <v>0</v>
      </c>
      <c r="L545" s="160">
        <f t="shared" ref="L545:L563" si="133">K545*(SUM(H545:J545))</f>
        <v>0</v>
      </c>
      <c r="M545" s="163">
        <f t="shared" ref="M545:M563" si="134">H545+I545+J545+L545</f>
        <v>0</v>
      </c>
      <c r="N545" s="164">
        <f t="shared" si="131"/>
        <v>0</v>
      </c>
    </row>
    <row r="546" spans="1:14">
      <c r="A546" s="154"/>
      <c r="B546" s="155"/>
      <c r="C546" s="219" t="s">
        <v>2516</v>
      </c>
      <c r="D546" s="157"/>
      <c r="E546" s="157"/>
      <c r="F546" s="158"/>
      <c r="H546" s="160">
        <f t="shared" si="132"/>
        <v>0</v>
      </c>
      <c r="L546" s="160">
        <f t="shared" si="133"/>
        <v>0</v>
      </c>
      <c r="M546" s="163">
        <f t="shared" si="134"/>
        <v>0</v>
      </c>
      <c r="N546" s="164">
        <f t="shared" si="131"/>
        <v>0</v>
      </c>
    </row>
    <row r="547" spans="1:14" ht="27.6">
      <c r="A547" s="154" t="s">
        <v>2087</v>
      </c>
      <c r="B547" s="155"/>
      <c r="C547" s="221" t="s">
        <v>2521</v>
      </c>
      <c r="D547" s="157">
        <v>1</v>
      </c>
      <c r="E547" s="157" t="s">
        <v>2098</v>
      </c>
      <c r="F547" s="158"/>
      <c r="H547" s="160">
        <f t="shared" si="132"/>
        <v>0</v>
      </c>
      <c r="L547" s="160">
        <f t="shared" si="133"/>
        <v>0</v>
      </c>
      <c r="M547" s="163">
        <f t="shared" si="134"/>
        <v>0</v>
      </c>
      <c r="N547" s="164">
        <f t="shared" si="131"/>
        <v>0</v>
      </c>
    </row>
    <row r="548" spans="1:14">
      <c r="A548" s="154" t="s">
        <v>2087</v>
      </c>
      <c r="B548" s="155"/>
      <c r="C548" s="223" t="s">
        <v>2522</v>
      </c>
      <c r="D548" s="157">
        <v>1</v>
      </c>
      <c r="E548" s="157" t="s">
        <v>2098</v>
      </c>
      <c r="F548" s="158"/>
      <c r="H548" s="160">
        <f t="shared" si="132"/>
        <v>0</v>
      </c>
      <c r="L548" s="160">
        <f t="shared" si="133"/>
        <v>0</v>
      </c>
      <c r="M548" s="163">
        <f t="shared" si="134"/>
        <v>0</v>
      </c>
      <c r="N548" s="164">
        <f t="shared" si="131"/>
        <v>0</v>
      </c>
    </row>
    <row r="549" spans="1:14">
      <c r="A549" s="154" t="s">
        <v>2087</v>
      </c>
      <c r="B549" s="155"/>
      <c r="C549" s="221" t="s">
        <v>2523</v>
      </c>
      <c r="D549" s="157">
        <v>1</v>
      </c>
      <c r="E549" s="157" t="s">
        <v>2098</v>
      </c>
      <c r="F549" s="158"/>
      <c r="H549" s="160">
        <f t="shared" si="132"/>
        <v>0</v>
      </c>
      <c r="L549" s="160">
        <f t="shared" si="133"/>
        <v>0</v>
      </c>
      <c r="M549" s="163">
        <f t="shared" si="134"/>
        <v>0</v>
      </c>
      <c r="N549" s="164">
        <f t="shared" si="131"/>
        <v>0</v>
      </c>
    </row>
    <row r="550" spans="1:14" ht="27.6">
      <c r="A550" s="154" t="s">
        <v>2087</v>
      </c>
      <c r="B550" s="155"/>
      <c r="C550" s="221" t="s">
        <v>2509</v>
      </c>
      <c r="D550" s="157">
        <v>1</v>
      </c>
      <c r="E550" s="157" t="s">
        <v>2098</v>
      </c>
      <c r="F550" s="158"/>
      <c r="H550" s="160">
        <f t="shared" si="132"/>
        <v>0</v>
      </c>
      <c r="L550" s="160">
        <f t="shared" si="133"/>
        <v>0</v>
      </c>
      <c r="M550" s="163">
        <f t="shared" si="134"/>
        <v>0</v>
      </c>
      <c r="N550" s="164">
        <f t="shared" si="131"/>
        <v>0</v>
      </c>
    </row>
    <row r="551" spans="1:14" ht="27.6">
      <c r="A551" s="154" t="s">
        <v>2087</v>
      </c>
      <c r="B551" s="155"/>
      <c r="C551" s="221" t="s">
        <v>2508</v>
      </c>
      <c r="D551" s="157">
        <v>1</v>
      </c>
      <c r="E551" s="157" t="s">
        <v>2098</v>
      </c>
      <c r="F551" s="158"/>
      <c r="H551" s="160">
        <f t="shared" si="132"/>
        <v>0</v>
      </c>
      <c r="L551" s="160">
        <f t="shared" si="133"/>
        <v>0</v>
      </c>
      <c r="M551" s="163">
        <f t="shared" si="134"/>
        <v>0</v>
      </c>
      <c r="N551" s="164">
        <f t="shared" si="131"/>
        <v>0</v>
      </c>
    </row>
    <row r="552" spans="1:14" ht="27.6">
      <c r="A552" s="154" t="s">
        <v>2087</v>
      </c>
      <c r="B552" s="155"/>
      <c r="C552" s="221" t="s">
        <v>2524</v>
      </c>
      <c r="D552" s="157">
        <v>1</v>
      </c>
      <c r="E552" s="157" t="s">
        <v>2098</v>
      </c>
      <c r="F552" s="158"/>
      <c r="H552" s="160">
        <f t="shared" si="132"/>
        <v>0</v>
      </c>
      <c r="L552" s="160">
        <f t="shared" si="133"/>
        <v>0</v>
      </c>
      <c r="M552" s="163">
        <f t="shared" si="134"/>
        <v>0</v>
      </c>
      <c r="N552" s="164">
        <f t="shared" si="131"/>
        <v>0</v>
      </c>
    </row>
    <row r="553" spans="1:14" ht="27.6">
      <c r="A553" s="154" t="s">
        <v>2087</v>
      </c>
      <c r="B553" s="155"/>
      <c r="C553" s="221" t="s">
        <v>2511</v>
      </c>
      <c r="D553" s="157">
        <v>1</v>
      </c>
      <c r="E553" s="157" t="s">
        <v>2098</v>
      </c>
      <c r="F553" s="158"/>
      <c r="H553" s="160">
        <f t="shared" si="132"/>
        <v>0</v>
      </c>
      <c r="L553" s="160">
        <f t="shared" si="133"/>
        <v>0</v>
      </c>
      <c r="M553" s="163">
        <f t="shared" si="134"/>
        <v>0</v>
      </c>
      <c r="N553" s="164">
        <f t="shared" si="131"/>
        <v>0</v>
      </c>
    </row>
    <row r="554" spans="1:14" ht="27.6">
      <c r="A554" s="154" t="s">
        <v>2087</v>
      </c>
      <c r="B554" s="155"/>
      <c r="C554" s="221" t="s">
        <v>2512</v>
      </c>
      <c r="D554" s="157">
        <v>1</v>
      </c>
      <c r="E554" s="157" t="s">
        <v>2098</v>
      </c>
      <c r="F554" s="158"/>
      <c r="H554" s="160">
        <f t="shared" si="132"/>
        <v>0</v>
      </c>
      <c r="L554" s="160">
        <f t="shared" si="133"/>
        <v>0</v>
      </c>
      <c r="M554" s="163">
        <f t="shared" si="134"/>
        <v>0</v>
      </c>
      <c r="N554" s="164">
        <f t="shared" si="131"/>
        <v>0</v>
      </c>
    </row>
    <row r="555" spans="1:14" ht="27.6">
      <c r="A555" s="154" t="s">
        <v>2087</v>
      </c>
      <c r="B555" s="155"/>
      <c r="C555" s="221" t="s">
        <v>2513</v>
      </c>
      <c r="D555" s="157">
        <v>1</v>
      </c>
      <c r="E555" s="157" t="s">
        <v>2098</v>
      </c>
      <c r="F555" s="158"/>
      <c r="H555" s="160">
        <f t="shared" si="132"/>
        <v>0</v>
      </c>
      <c r="L555" s="160">
        <f t="shared" si="133"/>
        <v>0</v>
      </c>
      <c r="M555" s="163">
        <f t="shared" si="134"/>
        <v>0</v>
      </c>
      <c r="N555" s="164">
        <f t="shared" si="131"/>
        <v>0</v>
      </c>
    </row>
    <row r="556" spans="1:14" ht="27.6">
      <c r="A556" s="154" t="s">
        <v>2087</v>
      </c>
      <c r="B556" s="155"/>
      <c r="C556" s="223" t="s">
        <v>2514</v>
      </c>
      <c r="D556" s="157">
        <v>1</v>
      </c>
      <c r="E556" s="157" t="s">
        <v>2098</v>
      </c>
      <c r="F556" s="158"/>
      <c r="H556" s="160">
        <f t="shared" si="132"/>
        <v>0</v>
      </c>
      <c r="L556" s="160">
        <f t="shared" si="133"/>
        <v>0</v>
      </c>
      <c r="M556" s="163">
        <f t="shared" si="134"/>
        <v>0</v>
      </c>
      <c r="N556" s="164">
        <f t="shared" si="131"/>
        <v>0</v>
      </c>
    </row>
    <row r="557" spans="1:14">
      <c r="A557" s="154" t="s">
        <v>2087</v>
      </c>
      <c r="B557" s="155"/>
      <c r="C557" s="221" t="s">
        <v>2525</v>
      </c>
      <c r="D557" s="157">
        <v>2</v>
      </c>
      <c r="E557" s="157" t="s">
        <v>2098</v>
      </c>
      <c r="F557" s="158"/>
      <c r="H557" s="160">
        <f t="shared" si="132"/>
        <v>0</v>
      </c>
      <c r="L557" s="160">
        <f t="shared" si="133"/>
        <v>0</v>
      </c>
      <c r="M557" s="163">
        <f t="shared" si="134"/>
        <v>0</v>
      </c>
      <c r="N557" s="164">
        <f t="shared" si="131"/>
        <v>0</v>
      </c>
    </row>
    <row r="558" spans="1:14">
      <c r="A558" s="154" t="s">
        <v>2087</v>
      </c>
      <c r="B558" s="155"/>
      <c r="C558" s="221" t="s">
        <v>2515</v>
      </c>
      <c r="D558" s="157">
        <v>2</v>
      </c>
      <c r="E558" s="157" t="s">
        <v>2098</v>
      </c>
      <c r="F558" s="158"/>
      <c r="H558" s="160">
        <f t="shared" si="132"/>
        <v>0</v>
      </c>
      <c r="L558" s="160">
        <f t="shared" si="133"/>
        <v>0</v>
      </c>
      <c r="M558" s="163">
        <f t="shared" si="134"/>
        <v>0</v>
      </c>
      <c r="N558" s="164">
        <f t="shared" si="131"/>
        <v>0</v>
      </c>
    </row>
    <row r="559" spans="1:14" ht="27.6">
      <c r="A559" s="154" t="s">
        <v>2087</v>
      </c>
      <c r="B559" s="155"/>
      <c r="C559" s="221" t="s">
        <v>2526</v>
      </c>
      <c r="D559" s="157">
        <v>2</v>
      </c>
      <c r="E559" s="157" t="s">
        <v>2098</v>
      </c>
      <c r="F559" s="158"/>
      <c r="H559" s="160">
        <f t="shared" si="132"/>
        <v>0</v>
      </c>
      <c r="L559" s="160">
        <f t="shared" si="133"/>
        <v>0</v>
      </c>
      <c r="M559" s="163">
        <f t="shared" si="134"/>
        <v>0</v>
      </c>
      <c r="N559" s="164">
        <f t="shared" si="131"/>
        <v>0</v>
      </c>
    </row>
    <row r="560" spans="1:14" ht="27.6">
      <c r="A560" s="154" t="s">
        <v>2087</v>
      </c>
      <c r="B560" s="155"/>
      <c r="C560" s="221" t="s">
        <v>2527</v>
      </c>
      <c r="D560" s="157">
        <v>1</v>
      </c>
      <c r="E560" s="157" t="s">
        <v>2098</v>
      </c>
      <c r="F560" s="158"/>
      <c r="H560" s="160">
        <f t="shared" si="132"/>
        <v>0</v>
      </c>
      <c r="L560" s="160">
        <f t="shared" si="133"/>
        <v>0</v>
      </c>
      <c r="M560" s="163">
        <f t="shared" si="134"/>
        <v>0</v>
      </c>
      <c r="N560" s="164">
        <f t="shared" si="131"/>
        <v>0</v>
      </c>
    </row>
    <row r="561" spans="1:14">
      <c r="A561" s="154" t="s">
        <v>2087</v>
      </c>
      <c r="B561" s="155"/>
      <c r="C561" s="221" t="s">
        <v>2528</v>
      </c>
      <c r="D561" s="157">
        <v>1</v>
      </c>
      <c r="E561" s="157" t="s">
        <v>2098</v>
      </c>
      <c r="F561" s="158"/>
      <c r="H561" s="160">
        <f t="shared" si="132"/>
        <v>0</v>
      </c>
      <c r="L561" s="160">
        <f t="shared" si="133"/>
        <v>0</v>
      </c>
      <c r="M561" s="163">
        <f t="shared" si="134"/>
        <v>0</v>
      </c>
      <c r="N561" s="164">
        <f t="shared" si="131"/>
        <v>0</v>
      </c>
    </row>
    <row r="562" spans="1:14">
      <c r="A562" s="154"/>
      <c r="B562" s="155"/>
      <c r="C562" s="175"/>
      <c r="D562" s="157"/>
      <c r="E562" s="157"/>
      <c r="F562" s="158"/>
      <c r="H562" s="160">
        <f t="shared" si="132"/>
        <v>0</v>
      </c>
      <c r="L562" s="160">
        <f t="shared" si="133"/>
        <v>0</v>
      </c>
      <c r="M562" s="163">
        <f t="shared" si="134"/>
        <v>0</v>
      </c>
      <c r="N562" s="164">
        <f t="shared" si="131"/>
        <v>0</v>
      </c>
    </row>
    <row r="563" spans="1:14" ht="27.6">
      <c r="A563" s="154"/>
      <c r="B563" s="155"/>
      <c r="C563" s="219" t="s">
        <v>2517</v>
      </c>
      <c r="D563" s="157"/>
      <c r="E563" s="157"/>
      <c r="F563" s="158"/>
      <c r="H563" s="160">
        <f t="shared" si="132"/>
        <v>0</v>
      </c>
      <c r="L563" s="160">
        <f t="shared" si="133"/>
        <v>0</v>
      </c>
      <c r="M563" s="163">
        <f t="shared" si="134"/>
        <v>0</v>
      </c>
      <c r="N563" s="164">
        <f t="shared" si="131"/>
        <v>0</v>
      </c>
    </row>
    <row r="564" spans="1:14" ht="27.6">
      <c r="A564" s="154" t="s">
        <v>2087</v>
      </c>
      <c r="B564" s="155"/>
      <c r="C564" s="221" t="s">
        <v>2526</v>
      </c>
      <c r="D564" s="157">
        <v>5</v>
      </c>
      <c r="E564" s="157" t="s">
        <v>2098</v>
      </c>
      <c r="F564" s="158"/>
      <c r="H564" s="160">
        <f>F564*G564</f>
        <v>0</v>
      </c>
      <c r="L564" s="160">
        <f>K564*(SUM(H564:J564))</f>
        <v>0</v>
      </c>
      <c r="M564" s="163">
        <f>H564+I564+J564+L564</f>
        <v>0</v>
      </c>
      <c r="N564" s="164">
        <f t="shared" si="131"/>
        <v>0</v>
      </c>
    </row>
    <row r="565" spans="1:14" ht="27.6">
      <c r="A565" s="154" t="s">
        <v>2087</v>
      </c>
      <c r="B565" s="155"/>
      <c r="C565" s="221" t="s">
        <v>2527</v>
      </c>
      <c r="D565" s="157">
        <v>1</v>
      </c>
      <c r="E565" s="157" t="s">
        <v>2098</v>
      </c>
      <c r="F565" s="158"/>
      <c r="H565" s="160">
        <f t="shared" ref="H565:H583" si="135">F565*G565</f>
        <v>0</v>
      </c>
      <c r="L565" s="160">
        <f t="shared" ref="L565:L583" si="136">K565*(SUM(H565:J565))</f>
        <v>0</v>
      </c>
      <c r="M565" s="163">
        <f t="shared" ref="M565:M583" si="137">H565+I565+J565+L565</f>
        <v>0</v>
      </c>
      <c r="N565" s="164">
        <f t="shared" si="131"/>
        <v>0</v>
      </c>
    </row>
    <row r="566" spans="1:14" ht="28.2" customHeight="1">
      <c r="A566" s="154" t="s">
        <v>2087</v>
      </c>
      <c r="B566" s="155"/>
      <c r="C566" s="221" t="s">
        <v>2529</v>
      </c>
      <c r="D566" s="157">
        <v>1</v>
      </c>
      <c r="E566" s="157" t="s">
        <v>2098</v>
      </c>
      <c r="F566" s="158"/>
      <c r="H566" s="160">
        <f t="shared" si="135"/>
        <v>0</v>
      </c>
      <c r="L566" s="160">
        <f t="shared" si="136"/>
        <v>0</v>
      </c>
      <c r="M566" s="163">
        <f t="shared" si="137"/>
        <v>0</v>
      </c>
      <c r="N566" s="164">
        <f t="shared" si="131"/>
        <v>0</v>
      </c>
    </row>
    <row r="567" spans="1:14" ht="27.6">
      <c r="A567" s="154" t="s">
        <v>2087</v>
      </c>
      <c r="B567" s="155"/>
      <c r="C567" s="221" t="s">
        <v>2530</v>
      </c>
      <c r="D567" s="157">
        <v>1</v>
      </c>
      <c r="E567" s="157" t="s">
        <v>2098</v>
      </c>
      <c r="F567" s="158"/>
      <c r="H567" s="160">
        <f t="shared" si="135"/>
        <v>0</v>
      </c>
      <c r="L567" s="160">
        <f t="shared" si="136"/>
        <v>0</v>
      </c>
      <c r="M567" s="163">
        <f t="shared" si="137"/>
        <v>0</v>
      </c>
      <c r="N567" s="164">
        <f t="shared" si="131"/>
        <v>0</v>
      </c>
    </row>
    <row r="568" spans="1:14" ht="27.6">
      <c r="A568" s="154" t="s">
        <v>2087</v>
      </c>
      <c r="B568" s="155"/>
      <c r="C568" s="223" t="s">
        <v>2531</v>
      </c>
      <c r="D568" s="157">
        <v>1</v>
      </c>
      <c r="E568" s="157" t="s">
        <v>2098</v>
      </c>
      <c r="F568" s="158"/>
      <c r="H568" s="160">
        <f t="shared" si="135"/>
        <v>0</v>
      </c>
      <c r="L568" s="160">
        <f t="shared" si="136"/>
        <v>0</v>
      </c>
      <c r="M568" s="163">
        <f t="shared" si="137"/>
        <v>0</v>
      </c>
      <c r="N568" s="164">
        <f t="shared" si="131"/>
        <v>0</v>
      </c>
    </row>
    <row r="569" spans="1:14" ht="27.6">
      <c r="A569" s="154" t="s">
        <v>2087</v>
      </c>
      <c r="B569" s="155"/>
      <c r="C569" s="221" t="s">
        <v>2524</v>
      </c>
      <c r="D569" s="157">
        <v>1</v>
      </c>
      <c r="E569" s="157" t="s">
        <v>2098</v>
      </c>
      <c r="F569" s="158"/>
      <c r="H569" s="160">
        <f t="shared" si="135"/>
        <v>0</v>
      </c>
      <c r="L569" s="160">
        <f t="shared" si="136"/>
        <v>0</v>
      </c>
      <c r="M569" s="163">
        <f t="shared" si="137"/>
        <v>0</v>
      </c>
      <c r="N569" s="164">
        <f t="shared" si="131"/>
        <v>0</v>
      </c>
    </row>
    <row r="570" spans="1:14">
      <c r="A570" s="154" t="s">
        <v>2087</v>
      </c>
      <c r="B570" s="155"/>
      <c r="C570" s="221" t="s">
        <v>2518</v>
      </c>
      <c r="D570" s="157">
        <v>1</v>
      </c>
      <c r="E570" s="157" t="s">
        <v>2098</v>
      </c>
      <c r="F570" s="158"/>
      <c r="H570" s="160">
        <f t="shared" si="135"/>
        <v>0</v>
      </c>
      <c r="L570" s="160">
        <f t="shared" si="136"/>
        <v>0</v>
      </c>
      <c r="M570" s="163">
        <f t="shared" si="137"/>
        <v>0</v>
      </c>
      <c r="N570" s="164">
        <f t="shared" si="131"/>
        <v>0</v>
      </c>
    </row>
    <row r="571" spans="1:14" ht="27.6">
      <c r="A571" s="154" t="s">
        <v>2087</v>
      </c>
      <c r="B571" s="155"/>
      <c r="C571" s="221" t="s">
        <v>2513</v>
      </c>
      <c r="D571" s="157">
        <v>1</v>
      </c>
      <c r="E571" s="157" t="s">
        <v>2098</v>
      </c>
      <c r="F571" s="158"/>
      <c r="H571" s="160">
        <f t="shared" si="135"/>
        <v>0</v>
      </c>
      <c r="L571" s="160">
        <f t="shared" si="136"/>
        <v>0</v>
      </c>
      <c r="M571" s="163">
        <f t="shared" si="137"/>
        <v>0</v>
      </c>
      <c r="N571" s="164">
        <f t="shared" si="131"/>
        <v>0</v>
      </c>
    </row>
    <row r="572" spans="1:14" ht="27.6">
      <c r="A572" s="154" t="s">
        <v>2087</v>
      </c>
      <c r="B572" s="155"/>
      <c r="C572" s="221" t="s">
        <v>2511</v>
      </c>
      <c r="D572" s="157">
        <v>1</v>
      </c>
      <c r="E572" s="157" t="s">
        <v>2098</v>
      </c>
      <c r="F572" s="158"/>
      <c r="H572" s="160">
        <f t="shared" si="135"/>
        <v>0</v>
      </c>
      <c r="L572" s="160">
        <f t="shared" si="136"/>
        <v>0</v>
      </c>
      <c r="M572" s="163">
        <f t="shared" si="137"/>
        <v>0</v>
      </c>
      <c r="N572" s="164">
        <f t="shared" si="131"/>
        <v>0</v>
      </c>
    </row>
    <row r="573" spans="1:14">
      <c r="A573" s="154" t="s">
        <v>2087</v>
      </c>
      <c r="B573" s="155"/>
      <c r="C573" s="221" t="s">
        <v>2515</v>
      </c>
      <c r="D573" s="157">
        <v>2</v>
      </c>
      <c r="E573" s="157" t="s">
        <v>2098</v>
      </c>
      <c r="F573" s="158"/>
      <c r="H573" s="160">
        <f t="shared" si="135"/>
        <v>0</v>
      </c>
      <c r="L573" s="160">
        <f t="shared" si="136"/>
        <v>0</v>
      </c>
      <c r="M573" s="163">
        <f t="shared" si="137"/>
        <v>0</v>
      </c>
      <c r="N573" s="164">
        <f t="shared" si="131"/>
        <v>0</v>
      </c>
    </row>
    <row r="574" spans="1:14" ht="27.6">
      <c r="A574" s="154" t="s">
        <v>2087</v>
      </c>
      <c r="B574" s="155"/>
      <c r="C574" s="221" t="s">
        <v>2512</v>
      </c>
      <c r="D574" s="157">
        <v>1</v>
      </c>
      <c r="E574" s="157" t="s">
        <v>2098</v>
      </c>
      <c r="F574" s="158"/>
      <c r="H574" s="160">
        <f t="shared" si="135"/>
        <v>0</v>
      </c>
      <c r="L574" s="160">
        <f t="shared" si="136"/>
        <v>0</v>
      </c>
      <c r="M574" s="163">
        <f t="shared" si="137"/>
        <v>0</v>
      </c>
      <c r="N574" s="164">
        <f t="shared" si="131"/>
        <v>0</v>
      </c>
    </row>
    <row r="575" spans="1:14" ht="27.6">
      <c r="A575" s="154" t="s">
        <v>2087</v>
      </c>
      <c r="B575" s="155"/>
      <c r="C575" s="221" t="s">
        <v>2509</v>
      </c>
      <c r="D575" s="157">
        <v>1</v>
      </c>
      <c r="E575" s="157" t="s">
        <v>2098</v>
      </c>
      <c r="F575" s="158"/>
      <c r="H575" s="160">
        <f t="shared" si="135"/>
        <v>0</v>
      </c>
      <c r="L575" s="160">
        <f t="shared" si="136"/>
        <v>0</v>
      </c>
      <c r="M575" s="163">
        <f t="shared" si="137"/>
        <v>0</v>
      </c>
      <c r="N575" s="164">
        <f t="shared" si="131"/>
        <v>0</v>
      </c>
    </row>
    <row r="576" spans="1:14" ht="27.6">
      <c r="A576" s="154" t="s">
        <v>2087</v>
      </c>
      <c r="B576" s="155"/>
      <c r="C576" s="223" t="s">
        <v>2532</v>
      </c>
      <c r="D576" s="157">
        <v>1</v>
      </c>
      <c r="E576" s="157" t="s">
        <v>2098</v>
      </c>
      <c r="F576" s="158"/>
      <c r="H576" s="160">
        <f t="shared" si="135"/>
        <v>0</v>
      </c>
      <c r="L576" s="160">
        <f t="shared" si="136"/>
        <v>0</v>
      </c>
      <c r="M576" s="163">
        <f t="shared" si="137"/>
        <v>0</v>
      </c>
      <c r="N576" s="164">
        <f t="shared" si="131"/>
        <v>0</v>
      </c>
    </row>
    <row r="577" spans="1:14" ht="27.6">
      <c r="A577" s="154" t="s">
        <v>2087</v>
      </c>
      <c r="B577" s="155"/>
      <c r="C577" s="221" t="s">
        <v>2533</v>
      </c>
      <c r="D577" s="157">
        <v>1</v>
      </c>
      <c r="E577" s="157" t="s">
        <v>2098</v>
      </c>
      <c r="F577" s="158"/>
      <c r="H577" s="160">
        <f t="shared" si="135"/>
        <v>0</v>
      </c>
      <c r="L577" s="160">
        <f t="shared" si="136"/>
        <v>0</v>
      </c>
      <c r="M577" s="163">
        <f t="shared" si="137"/>
        <v>0</v>
      </c>
      <c r="N577" s="164">
        <f t="shared" si="131"/>
        <v>0</v>
      </c>
    </row>
    <row r="578" spans="1:14" ht="27.6">
      <c r="A578" s="154" t="s">
        <v>2087</v>
      </c>
      <c r="B578" s="155"/>
      <c r="C578" s="221" t="s">
        <v>2534</v>
      </c>
      <c r="D578" s="157">
        <v>1</v>
      </c>
      <c r="E578" s="157" t="s">
        <v>2098</v>
      </c>
      <c r="F578" s="158"/>
      <c r="H578" s="160">
        <f t="shared" si="135"/>
        <v>0</v>
      </c>
      <c r="L578" s="160">
        <f t="shared" si="136"/>
        <v>0</v>
      </c>
      <c r="M578" s="163">
        <f t="shared" si="137"/>
        <v>0</v>
      </c>
      <c r="N578" s="164">
        <f t="shared" si="131"/>
        <v>0</v>
      </c>
    </row>
    <row r="579" spans="1:14">
      <c r="A579" s="154" t="s">
        <v>2087</v>
      </c>
      <c r="B579" s="155"/>
      <c r="C579" s="221" t="s">
        <v>2504</v>
      </c>
      <c r="D579" s="157">
        <v>2</v>
      </c>
      <c r="E579" s="157" t="s">
        <v>2098</v>
      </c>
      <c r="F579" s="158"/>
      <c r="H579" s="160">
        <f t="shared" si="135"/>
        <v>0</v>
      </c>
      <c r="L579" s="160">
        <f t="shared" si="136"/>
        <v>0</v>
      </c>
      <c r="M579" s="163">
        <f t="shared" si="137"/>
        <v>0</v>
      </c>
      <c r="N579" s="164">
        <f t="shared" si="131"/>
        <v>0</v>
      </c>
    </row>
    <row r="580" spans="1:14" ht="27.6">
      <c r="A580" s="154" t="s">
        <v>2087</v>
      </c>
      <c r="B580" s="155"/>
      <c r="C580" s="221" t="s">
        <v>2535</v>
      </c>
      <c r="D580" s="157">
        <v>1</v>
      </c>
      <c r="E580" s="157" t="s">
        <v>2098</v>
      </c>
      <c r="F580" s="158"/>
      <c r="H580" s="160">
        <f t="shared" si="135"/>
        <v>0</v>
      </c>
      <c r="L580" s="160">
        <f t="shared" si="136"/>
        <v>0</v>
      </c>
      <c r="M580" s="163">
        <f t="shared" si="137"/>
        <v>0</v>
      </c>
      <c r="N580" s="164">
        <f t="shared" si="131"/>
        <v>0</v>
      </c>
    </row>
    <row r="581" spans="1:14">
      <c r="A581" s="154" t="s">
        <v>2087</v>
      </c>
      <c r="B581" s="155"/>
      <c r="C581" s="221" t="s">
        <v>2528</v>
      </c>
      <c r="D581" s="157">
        <v>1</v>
      </c>
      <c r="E581" s="157" t="s">
        <v>2098</v>
      </c>
      <c r="F581" s="158"/>
      <c r="H581" s="160">
        <f t="shared" si="135"/>
        <v>0</v>
      </c>
      <c r="L581" s="160">
        <f t="shared" si="136"/>
        <v>0</v>
      </c>
      <c r="M581" s="163">
        <f t="shared" si="137"/>
        <v>0</v>
      </c>
      <c r="N581" s="164">
        <f t="shared" si="131"/>
        <v>0</v>
      </c>
    </row>
    <row r="582" spans="1:14" ht="27.6">
      <c r="A582" s="154" t="s">
        <v>2087</v>
      </c>
      <c r="B582" s="155"/>
      <c r="C582" s="223" t="s">
        <v>2514</v>
      </c>
      <c r="D582" s="157">
        <v>1</v>
      </c>
      <c r="E582" s="157" t="s">
        <v>2098</v>
      </c>
      <c r="F582" s="158"/>
      <c r="H582" s="160">
        <f t="shared" si="135"/>
        <v>0</v>
      </c>
      <c r="L582" s="160">
        <f t="shared" si="136"/>
        <v>0</v>
      </c>
      <c r="M582" s="163">
        <f t="shared" si="137"/>
        <v>0</v>
      </c>
      <c r="N582" s="164">
        <f t="shared" si="131"/>
        <v>0</v>
      </c>
    </row>
    <row r="583" spans="1:14">
      <c r="A583" s="154" t="s">
        <v>2087</v>
      </c>
      <c r="B583" s="155"/>
      <c r="C583" s="221" t="s">
        <v>2519</v>
      </c>
      <c r="D583" s="157">
        <v>1</v>
      </c>
      <c r="E583" s="157" t="s">
        <v>2098</v>
      </c>
      <c r="F583" s="158"/>
      <c r="H583" s="160">
        <f t="shared" si="135"/>
        <v>0</v>
      </c>
      <c r="L583" s="160">
        <f t="shared" si="136"/>
        <v>0</v>
      </c>
      <c r="M583" s="163">
        <f t="shared" si="137"/>
        <v>0</v>
      </c>
      <c r="N583" s="164">
        <f t="shared" si="131"/>
        <v>0</v>
      </c>
    </row>
    <row r="584" spans="1:14">
      <c r="A584" s="154"/>
      <c r="B584" s="155"/>
      <c r="C584" s="219"/>
      <c r="D584" s="157"/>
      <c r="E584" s="157"/>
      <c r="F584" s="158"/>
      <c r="H584" s="160">
        <f>F584*G584</f>
        <v>0</v>
      </c>
      <c r="L584" s="160">
        <f>K584*(SUM(H584:J584))</f>
        <v>0</v>
      </c>
      <c r="M584" s="163">
        <f>H584+I584+J584+L584</f>
        <v>0</v>
      </c>
      <c r="N584" s="164">
        <f t="shared" si="131"/>
        <v>0</v>
      </c>
    </row>
    <row r="585" spans="1:14">
      <c r="A585" s="154"/>
      <c r="B585" s="155"/>
      <c r="C585" s="219" t="s">
        <v>2520</v>
      </c>
      <c r="D585" s="157"/>
      <c r="E585" s="157"/>
      <c r="F585" s="158"/>
      <c r="H585" s="160">
        <f t="shared" ref="H585:H603" si="138">F585*G585</f>
        <v>0</v>
      </c>
      <c r="L585" s="160">
        <f t="shared" ref="L585:L603" si="139">K585*(SUM(H585:J585))</f>
        <v>0</v>
      </c>
      <c r="M585" s="163">
        <f t="shared" ref="M585:M603" si="140">H585+I585+J585+L585</f>
        <v>0</v>
      </c>
      <c r="N585" s="164">
        <f t="shared" si="131"/>
        <v>0</v>
      </c>
    </row>
    <row r="586" spans="1:14" ht="27.6">
      <c r="A586" s="154" t="s">
        <v>2087</v>
      </c>
      <c r="B586" s="155"/>
      <c r="C586" s="221" t="s">
        <v>2526</v>
      </c>
      <c r="D586" s="157">
        <v>10</v>
      </c>
      <c r="E586" s="157" t="s">
        <v>2098</v>
      </c>
      <c r="F586" s="158"/>
      <c r="H586" s="160">
        <f t="shared" si="138"/>
        <v>0</v>
      </c>
      <c r="L586" s="160">
        <f t="shared" si="139"/>
        <v>0</v>
      </c>
      <c r="M586" s="163">
        <f t="shared" si="140"/>
        <v>0</v>
      </c>
      <c r="N586" s="164">
        <f t="shared" si="131"/>
        <v>0</v>
      </c>
    </row>
    <row r="587" spans="1:14" ht="27.6">
      <c r="A587" s="154" t="s">
        <v>2087</v>
      </c>
      <c r="B587" s="155"/>
      <c r="C587" s="221" t="s">
        <v>2527</v>
      </c>
      <c r="D587" s="157">
        <v>2</v>
      </c>
      <c r="E587" s="157" t="s">
        <v>2098</v>
      </c>
      <c r="F587" s="158"/>
      <c r="H587" s="160">
        <f t="shared" si="138"/>
        <v>0</v>
      </c>
      <c r="L587" s="160">
        <f t="shared" si="139"/>
        <v>0</v>
      </c>
      <c r="M587" s="163">
        <f t="shared" si="140"/>
        <v>0</v>
      </c>
      <c r="N587" s="164">
        <f t="shared" si="131"/>
        <v>0</v>
      </c>
    </row>
    <row r="588" spans="1:14" ht="25.95" customHeight="1">
      <c r="A588" s="154" t="s">
        <v>2087</v>
      </c>
      <c r="B588" s="155"/>
      <c r="C588" s="223" t="s">
        <v>2529</v>
      </c>
      <c r="D588" s="157">
        <v>2</v>
      </c>
      <c r="E588" s="157" t="s">
        <v>2098</v>
      </c>
      <c r="F588" s="158"/>
      <c r="H588" s="160">
        <f t="shared" si="138"/>
        <v>0</v>
      </c>
      <c r="L588" s="160">
        <f t="shared" si="139"/>
        <v>0</v>
      </c>
      <c r="M588" s="163">
        <f t="shared" si="140"/>
        <v>0</v>
      </c>
      <c r="N588" s="164">
        <f t="shared" si="131"/>
        <v>0</v>
      </c>
    </row>
    <row r="589" spans="1:14" ht="27.6">
      <c r="A589" s="154" t="s">
        <v>2087</v>
      </c>
      <c r="B589" s="155"/>
      <c r="C589" s="221" t="s">
        <v>2530</v>
      </c>
      <c r="D589" s="157">
        <v>2</v>
      </c>
      <c r="E589" s="157" t="s">
        <v>2098</v>
      </c>
      <c r="F589" s="158"/>
      <c r="H589" s="160">
        <f t="shared" si="138"/>
        <v>0</v>
      </c>
      <c r="L589" s="160">
        <f t="shared" si="139"/>
        <v>0</v>
      </c>
      <c r="M589" s="163">
        <f t="shared" si="140"/>
        <v>0</v>
      </c>
      <c r="N589" s="164">
        <f t="shared" si="131"/>
        <v>0</v>
      </c>
    </row>
    <row r="590" spans="1:14" ht="27.6">
      <c r="A590" s="154" t="s">
        <v>2087</v>
      </c>
      <c r="B590" s="155"/>
      <c r="C590" s="221" t="s">
        <v>2531</v>
      </c>
      <c r="D590" s="157">
        <v>2</v>
      </c>
      <c r="E590" s="157" t="s">
        <v>2098</v>
      </c>
      <c r="F590" s="158"/>
      <c r="H590" s="160">
        <f t="shared" si="138"/>
        <v>0</v>
      </c>
      <c r="L590" s="160">
        <f t="shared" si="139"/>
        <v>0</v>
      </c>
      <c r="M590" s="163">
        <f t="shared" si="140"/>
        <v>0</v>
      </c>
      <c r="N590" s="164">
        <f t="shared" si="131"/>
        <v>0</v>
      </c>
    </row>
    <row r="591" spans="1:14" ht="27.6">
      <c r="A591" s="154" t="s">
        <v>2087</v>
      </c>
      <c r="B591" s="155"/>
      <c r="C591" s="221" t="s">
        <v>2524</v>
      </c>
      <c r="D591" s="157">
        <v>2</v>
      </c>
      <c r="E591" s="157" t="s">
        <v>2098</v>
      </c>
      <c r="F591" s="158"/>
      <c r="H591" s="160">
        <f t="shared" si="138"/>
        <v>0</v>
      </c>
      <c r="L591" s="160">
        <f t="shared" si="139"/>
        <v>0</v>
      </c>
      <c r="M591" s="163">
        <f t="shared" si="140"/>
        <v>0</v>
      </c>
      <c r="N591" s="164">
        <f t="shared" si="131"/>
        <v>0</v>
      </c>
    </row>
    <row r="592" spans="1:14">
      <c r="A592" s="154" t="s">
        <v>2087</v>
      </c>
      <c r="B592" s="155"/>
      <c r="C592" s="221" t="s">
        <v>2518</v>
      </c>
      <c r="D592" s="157">
        <v>2</v>
      </c>
      <c r="E592" s="157" t="s">
        <v>2098</v>
      </c>
      <c r="F592" s="158"/>
      <c r="H592" s="160">
        <f t="shared" si="138"/>
        <v>0</v>
      </c>
      <c r="L592" s="160">
        <f t="shared" si="139"/>
        <v>0</v>
      </c>
      <c r="M592" s="163">
        <f t="shared" si="140"/>
        <v>0</v>
      </c>
      <c r="N592" s="164">
        <f t="shared" si="131"/>
        <v>0</v>
      </c>
    </row>
    <row r="593" spans="1:14" ht="27.6">
      <c r="A593" s="154" t="s">
        <v>2087</v>
      </c>
      <c r="B593" s="155"/>
      <c r="C593" s="221" t="s">
        <v>2513</v>
      </c>
      <c r="D593" s="157">
        <v>2</v>
      </c>
      <c r="E593" s="157" t="s">
        <v>2098</v>
      </c>
      <c r="F593" s="158"/>
      <c r="H593" s="160">
        <f t="shared" si="138"/>
        <v>0</v>
      </c>
      <c r="L593" s="160">
        <f t="shared" si="139"/>
        <v>0</v>
      </c>
      <c r="M593" s="163">
        <f t="shared" si="140"/>
        <v>0</v>
      </c>
      <c r="N593" s="164">
        <f t="shared" si="131"/>
        <v>0</v>
      </c>
    </row>
    <row r="594" spans="1:14" ht="27.6">
      <c r="A594" s="154" t="s">
        <v>2087</v>
      </c>
      <c r="B594" s="155"/>
      <c r="C594" s="221" t="s">
        <v>2511</v>
      </c>
      <c r="D594" s="157">
        <v>2</v>
      </c>
      <c r="E594" s="157" t="s">
        <v>2098</v>
      </c>
      <c r="F594" s="158"/>
      <c r="H594" s="160">
        <f t="shared" si="138"/>
        <v>0</v>
      </c>
      <c r="L594" s="160">
        <f t="shared" si="139"/>
        <v>0</v>
      </c>
      <c r="M594" s="163">
        <f t="shared" si="140"/>
        <v>0</v>
      </c>
      <c r="N594" s="164">
        <f t="shared" si="131"/>
        <v>0</v>
      </c>
    </row>
    <row r="595" spans="1:14">
      <c r="A595" s="154" t="s">
        <v>2087</v>
      </c>
      <c r="B595" s="155"/>
      <c r="C595" s="221" t="s">
        <v>2515</v>
      </c>
      <c r="D595" s="157">
        <v>4</v>
      </c>
      <c r="E595" s="157" t="s">
        <v>2098</v>
      </c>
      <c r="F595" s="158"/>
      <c r="H595" s="160">
        <f t="shared" si="138"/>
        <v>0</v>
      </c>
      <c r="L595" s="160">
        <f t="shared" si="139"/>
        <v>0</v>
      </c>
      <c r="M595" s="163">
        <f t="shared" si="140"/>
        <v>0</v>
      </c>
      <c r="N595" s="164">
        <f t="shared" si="131"/>
        <v>0</v>
      </c>
    </row>
    <row r="596" spans="1:14" ht="27.6">
      <c r="A596" s="154" t="s">
        <v>2087</v>
      </c>
      <c r="B596" s="155"/>
      <c r="C596" s="223" t="s">
        <v>2512</v>
      </c>
      <c r="D596" s="157">
        <v>2</v>
      </c>
      <c r="E596" s="157" t="s">
        <v>2098</v>
      </c>
      <c r="F596" s="158"/>
      <c r="H596" s="160">
        <f t="shared" si="138"/>
        <v>0</v>
      </c>
      <c r="L596" s="160">
        <f t="shared" si="139"/>
        <v>0</v>
      </c>
      <c r="M596" s="163">
        <f t="shared" si="140"/>
        <v>0</v>
      </c>
      <c r="N596" s="164">
        <f t="shared" si="131"/>
        <v>0</v>
      </c>
    </row>
    <row r="597" spans="1:14" ht="27.6">
      <c r="A597" s="154" t="s">
        <v>2087</v>
      </c>
      <c r="B597" s="155"/>
      <c r="C597" s="221" t="s">
        <v>2509</v>
      </c>
      <c r="D597" s="157">
        <v>2</v>
      </c>
      <c r="E597" s="157" t="s">
        <v>2098</v>
      </c>
      <c r="F597" s="158"/>
      <c r="H597" s="160">
        <f t="shared" si="138"/>
        <v>0</v>
      </c>
      <c r="L597" s="160">
        <f t="shared" si="139"/>
        <v>0</v>
      </c>
      <c r="M597" s="163">
        <f t="shared" si="140"/>
        <v>0</v>
      </c>
      <c r="N597" s="164">
        <f t="shared" ref="N597:N660" si="141">D597*M597</f>
        <v>0</v>
      </c>
    </row>
    <row r="598" spans="1:14" ht="27.6">
      <c r="A598" s="154" t="s">
        <v>2087</v>
      </c>
      <c r="B598" s="155"/>
      <c r="C598" s="221" t="s">
        <v>2532</v>
      </c>
      <c r="D598" s="157">
        <v>2</v>
      </c>
      <c r="E598" s="157" t="s">
        <v>2098</v>
      </c>
      <c r="F598" s="158"/>
      <c r="H598" s="160">
        <f t="shared" si="138"/>
        <v>0</v>
      </c>
      <c r="L598" s="160">
        <f t="shared" si="139"/>
        <v>0</v>
      </c>
      <c r="M598" s="163">
        <f t="shared" si="140"/>
        <v>0</v>
      </c>
      <c r="N598" s="164">
        <f t="shared" si="141"/>
        <v>0</v>
      </c>
    </row>
    <row r="599" spans="1:14" ht="27.6">
      <c r="A599" s="154" t="s">
        <v>2087</v>
      </c>
      <c r="B599" s="155"/>
      <c r="C599" s="221" t="s">
        <v>2533</v>
      </c>
      <c r="D599" s="157">
        <v>2</v>
      </c>
      <c r="E599" s="157" t="s">
        <v>2098</v>
      </c>
      <c r="F599" s="158"/>
      <c r="H599" s="160">
        <f t="shared" si="138"/>
        <v>0</v>
      </c>
      <c r="L599" s="160">
        <f t="shared" si="139"/>
        <v>0</v>
      </c>
      <c r="M599" s="163">
        <f t="shared" si="140"/>
        <v>0</v>
      </c>
      <c r="N599" s="164">
        <f t="shared" si="141"/>
        <v>0</v>
      </c>
    </row>
    <row r="600" spans="1:14" ht="27.6">
      <c r="A600" s="154" t="s">
        <v>2087</v>
      </c>
      <c r="B600" s="155"/>
      <c r="C600" s="221" t="s">
        <v>2534</v>
      </c>
      <c r="D600" s="157">
        <v>2</v>
      </c>
      <c r="E600" s="157" t="s">
        <v>2098</v>
      </c>
      <c r="F600" s="158"/>
      <c r="H600" s="160">
        <f t="shared" si="138"/>
        <v>0</v>
      </c>
      <c r="L600" s="160">
        <f t="shared" si="139"/>
        <v>0</v>
      </c>
      <c r="M600" s="163">
        <f t="shared" si="140"/>
        <v>0</v>
      </c>
      <c r="N600" s="164">
        <f t="shared" si="141"/>
        <v>0</v>
      </c>
    </row>
    <row r="601" spans="1:14">
      <c r="A601" s="154" t="s">
        <v>2087</v>
      </c>
      <c r="B601" s="155"/>
      <c r="C601" s="221" t="s">
        <v>2504</v>
      </c>
      <c r="D601" s="157">
        <v>4</v>
      </c>
      <c r="E601" s="157" t="s">
        <v>2098</v>
      </c>
      <c r="F601" s="158"/>
      <c r="H601" s="160">
        <f t="shared" si="138"/>
        <v>0</v>
      </c>
      <c r="L601" s="160">
        <f t="shared" si="139"/>
        <v>0</v>
      </c>
      <c r="M601" s="163">
        <f t="shared" si="140"/>
        <v>0</v>
      </c>
      <c r="N601" s="164">
        <f t="shared" si="141"/>
        <v>0</v>
      </c>
    </row>
    <row r="602" spans="1:14">
      <c r="A602" s="154" t="s">
        <v>2087</v>
      </c>
      <c r="B602" s="155"/>
      <c r="C602" s="223" t="s">
        <v>2528</v>
      </c>
      <c r="D602" s="157">
        <v>2</v>
      </c>
      <c r="E602" s="157" t="s">
        <v>2098</v>
      </c>
      <c r="F602" s="158"/>
      <c r="H602" s="160">
        <f t="shared" si="138"/>
        <v>0</v>
      </c>
      <c r="L602" s="160">
        <f t="shared" si="139"/>
        <v>0</v>
      </c>
      <c r="M602" s="163">
        <f t="shared" si="140"/>
        <v>0</v>
      </c>
      <c r="N602" s="164">
        <f t="shared" si="141"/>
        <v>0</v>
      </c>
    </row>
    <row r="603" spans="1:14" ht="27.6">
      <c r="A603" s="154" t="s">
        <v>2087</v>
      </c>
      <c r="B603" s="155"/>
      <c r="C603" s="221" t="s">
        <v>2514</v>
      </c>
      <c r="D603" s="157">
        <v>2</v>
      </c>
      <c r="E603" s="157" t="s">
        <v>2098</v>
      </c>
      <c r="F603" s="158"/>
      <c r="H603" s="160">
        <f t="shared" si="138"/>
        <v>0</v>
      </c>
      <c r="L603" s="160">
        <f t="shared" si="139"/>
        <v>0</v>
      </c>
      <c r="M603" s="163">
        <f t="shared" si="140"/>
        <v>0</v>
      </c>
      <c r="N603" s="164">
        <f t="shared" si="141"/>
        <v>0</v>
      </c>
    </row>
    <row r="604" spans="1:14">
      <c r="A604" s="154" t="s">
        <v>2087</v>
      </c>
      <c r="B604" s="155"/>
      <c r="C604" s="221" t="s">
        <v>2519</v>
      </c>
      <c r="D604" s="157">
        <v>2</v>
      </c>
      <c r="E604" s="157" t="s">
        <v>2098</v>
      </c>
      <c r="F604" s="158"/>
      <c r="H604" s="160">
        <f>F604*G604</f>
        <v>0</v>
      </c>
      <c r="L604" s="160">
        <f>K604*(SUM(H604:J604))</f>
        <v>0</v>
      </c>
      <c r="M604" s="163">
        <f>H604+I604+J604+L604</f>
        <v>0</v>
      </c>
      <c r="N604" s="164">
        <f t="shared" si="141"/>
        <v>0</v>
      </c>
    </row>
    <row r="605" spans="1:14">
      <c r="A605" s="154"/>
      <c r="B605" s="155"/>
      <c r="C605" s="174"/>
      <c r="D605" s="157"/>
      <c r="E605" s="157"/>
      <c r="F605" s="158"/>
      <c r="H605" s="160">
        <f t="shared" ref="H605:H614" si="142">F605*G605</f>
        <v>0</v>
      </c>
      <c r="L605" s="160">
        <f t="shared" ref="L605:L614" si="143">K605*(SUM(H605:J605))</f>
        <v>0</v>
      </c>
      <c r="M605" s="163">
        <f t="shared" ref="M605:M614" si="144">H605+I605+J605+L605</f>
        <v>0</v>
      </c>
      <c r="N605" s="164">
        <f t="shared" si="141"/>
        <v>0</v>
      </c>
    </row>
    <row r="606" spans="1:14" ht="27.6">
      <c r="A606" s="154" t="s">
        <v>2087</v>
      </c>
      <c r="B606" s="155"/>
      <c r="C606" s="219" t="s">
        <v>2536</v>
      </c>
      <c r="D606" s="157">
        <v>14</v>
      </c>
      <c r="E606" s="157" t="s">
        <v>2098</v>
      </c>
      <c r="F606" s="158"/>
      <c r="H606" s="160">
        <f t="shared" si="142"/>
        <v>0</v>
      </c>
      <c r="L606" s="160">
        <f t="shared" si="143"/>
        <v>0</v>
      </c>
      <c r="M606" s="163">
        <f t="shared" si="144"/>
        <v>0</v>
      </c>
      <c r="N606" s="164">
        <f t="shared" si="141"/>
        <v>0</v>
      </c>
    </row>
    <row r="607" spans="1:14">
      <c r="A607" s="154"/>
      <c r="B607" s="155"/>
      <c r="C607" s="174"/>
      <c r="D607" s="157"/>
      <c r="E607" s="157"/>
      <c r="F607" s="158"/>
      <c r="H607" s="160">
        <f t="shared" si="142"/>
        <v>0</v>
      </c>
      <c r="L607" s="160">
        <f t="shared" si="143"/>
        <v>0</v>
      </c>
      <c r="M607" s="163">
        <f t="shared" si="144"/>
        <v>0</v>
      </c>
      <c r="N607" s="164">
        <f t="shared" si="141"/>
        <v>0</v>
      </c>
    </row>
    <row r="608" spans="1:14">
      <c r="A608" s="154">
        <v>5.2</v>
      </c>
      <c r="B608" s="155"/>
      <c r="C608" s="230" t="str">
        <f>'[1]A.2 Cost Plan Detail'!$B$749</f>
        <v>Services Equipment</v>
      </c>
      <c r="D608" s="157"/>
      <c r="E608" s="171" t="s">
        <v>2537</v>
      </c>
      <c r="F608" s="158"/>
      <c r="H608" s="160">
        <f t="shared" si="142"/>
        <v>0</v>
      </c>
      <c r="L608" s="160">
        <f t="shared" si="143"/>
        <v>0</v>
      </c>
      <c r="M608" s="163">
        <f t="shared" si="144"/>
        <v>0</v>
      </c>
      <c r="N608" s="164">
        <f t="shared" si="141"/>
        <v>0</v>
      </c>
    </row>
    <row r="609" spans="1:14">
      <c r="A609" s="154"/>
      <c r="B609" s="155"/>
      <c r="C609" s="174"/>
      <c r="D609" s="157"/>
      <c r="E609" s="157"/>
      <c r="F609" s="158"/>
      <c r="H609" s="160">
        <f t="shared" si="142"/>
        <v>0</v>
      </c>
      <c r="L609" s="160">
        <f t="shared" si="143"/>
        <v>0</v>
      </c>
      <c r="M609" s="163">
        <f t="shared" si="144"/>
        <v>0</v>
      </c>
      <c r="N609" s="164">
        <f t="shared" si="141"/>
        <v>0</v>
      </c>
    </row>
    <row r="610" spans="1:14">
      <c r="A610" s="154">
        <v>5.3</v>
      </c>
      <c r="B610" s="155"/>
      <c r="C610" s="174" t="s">
        <v>2538</v>
      </c>
      <c r="D610" s="157"/>
      <c r="E610" s="157"/>
      <c r="F610" s="158"/>
      <c r="H610" s="160">
        <f t="shared" si="142"/>
        <v>0</v>
      </c>
      <c r="L610" s="160">
        <f t="shared" si="143"/>
        <v>0</v>
      </c>
      <c r="M610" s="163">
        <f t="shared" si="144"/>
        <v>0</v>
      </c>
      <c r="N610" s="164">
        <f t="shared" si="141"/>
        <v>0</v>
      </c>
    </row>
    <row r="611" spans="1:14">
      <c r="A611" s="154"/>
      <c r="B611" s="155"/>
      <c r="C611" s="219" t="s">
        <v>2538</v>
      </c>
      <c r="D611" s="157"/>
      <c r="E611" s="157"/>
      <c r="F611" s="158"/>
      <c r="H611" s="160">
        <f t="shared" si="142"/>
        <v>0</v>
      </c>
      <c r="L611" s="160">
        <f t="shared" si="143"/>
        <v>0</v>
      </c>
      <c r="M611" s="163">
        <f t="shared" si="144"/>
        <v>0</v>
      </c>
      <c r="N611" s="164">
        <f t="shared" si="141"/>
        <v>0</v>
      </c>
    </row>
    <row r="612" spans="1:14">
      <c r="A612" s="154"/>
      <c r="B612" s="155"/>
      <c r="C612" s="219" t="s">
        <v>2556</v>
      </c>
      <c r="D612" s="157"/>
      <c r="E612" s="157"/>
      <c r="F612" s="158"/>
      <c r="H612" s="160">
        <f t="shared" si="142"/>
        <v>0</v>
      </c>
      <c r="L612" s="160">
        <f t="shared" si="143"/>
        <v>0</v>
      </c>
      <c r="M612" s="163">
        <f t="shared" si="144"/>
        <v>0</v>
      </c>
      <c r="N612" s="164">
        <f t="shared" si="141"/>
        <v>0</v>
      </c>
    </row>
    <row r="613" spans="1:14">
      <c r="A613" s="154" t="s">
        <v>2087</v>
      </c>
      <c r="B613" s="155"/>
      <c r="C613" s="221" t="s">
        <v>2539</v>
      </c>
      <c r="D613" s="157">
        <v>10</v>
      </c>
      <c r="E613" s="157" t="s">
        <v>2098</v>
      </c>
      <c r="F613" s="158"/>
      <c r="H613" s="160">
        <f t="shared" si="142"/>
        <v>0</v>
      </c>
      <c r="L613" s="160">
        <f t="shared" si="143"/>
        <v>0</v>
      </c>
      <c r="M613" s="163">
        <f t="shared" si="144"/>
        <v>0</v>
      </c>
      <c r="N613" s="164">
        <f t="shared" si="141"/>
        <v>0</v>
      </c>
    </row>
    <row r="614" spans="1:14">
      <c r="A614" s="154" t="s">
        <v>2087</v>
      </c>
      <c r="B614" s="155"/>
      <c r="C614" s="223" t="s">
        <v>2540</v>
      </c>
      <c r="D614" s="157">
        <v>10</v>
      </c>
      <c r="E614" s="157" t="s">
        <v>2098</v>
      </c>
      <c r="F614" s="158"/>
      <c r="H614" s="160">
        <f t="shared" si="142"/>
        <v>0</v>
      </c>
      <c r="L614" s="160">
        <f t="shared" si="143"/>
        <v>0</v>
      </c>
      <c r="M614" s="163">
        <f t="shared" si="144"/>
        <v>0</v>
      </c>
      <c r="N614" s="164">
        <f t="shared" si="141"/>
        <v>0</v>
      </c>
    </row>
    <row r="615" spans="1:14">
      <c r="A615" s="154" t="s">
        <v>2087</v>
      </c>
      <c r="B615" s="155"/>
      <c r="C615" s="221" t="s">
        <v>2541</v>
      </c>
      <c r="D615" s="157">
        <v>3</v>
      </c>
      <c r="E615" s="157" t="s">
        <v>2098</v>
      </c>
      <c r="F615" s="158"/>
      <c r="H615" s="160">
        <f>F615*G615</f>
        <v>0</v>
      </c>
      <c r="L615" s="160">
        <f>K615*(SUM(H615:J615))</f>
        <v>0</v>
      </c>
      <c r="M615" s="163">
        <f>H615+I615+J615+L615</f>
        <v>0</v>
      </c>
      <c r="N615" s="164">
        <f t="shared" si="141"/>
        <v>0</v>
      </c>
    </row>
    <row r="616" spans="1:14">
      <c r="A616" s="154" t="s">
        <v>2087</v>
      </c>
      <c r="B616" s="155"/>
      <c r="C616" s="221" t="s">
        <v>2542</v>
      </c>
      <c r="D616" s="157">
        <v>1</v>
      </c>
      <c r="E616" s="157" t="s">
        <v>2088</v>
      </c>
      <c r="F616" s="158"/>
      <c r="H616" s="160">
        <f t="shared" ref="H616:H626" si="145">F616*G616</f>
        <v>0</v>
      </c>
      <c r="L616" s="160">
        <f t="shared" ref="L616:L626" si="146">K616*(SUM(H616:J616))</f>
        <v>0</v>
      </c>
      <c r="M616" s="163">
        <f t="shared" ref="M616:M626" si="147">H616+I616+J616+L616</f>
        <v>0</v>
      </c>
      <c r="N616" s="164">
        <f t="shared" si="141"/>
        <v>0</v>
      </c>
    </row>
    <row r="617" spans="1:14">
      <c r="A617" s="154" t="s">
        <v>2087</v>
      </c>
      <c r="B617" s="155"/>
      <c r="C617" s="221" t="s">
        <v>2543</v>
      </c>
      <c r="D617" s="157">
        <v>2</v>
      </c>
      <c r="E617" s="157" t="s">
        <v>2098</v>
      </c>
      <c r="F617" s="158"/>
      <c r="H617" s="160">
        <f t="shared" si="145"/>
        <v>0</v>
      </c>
      <c r="L617" s="160">
        <f t="shared" si="146"/>
        <v>0</v>
      </c>
      <c r="M617" s="163">
        <f t="shared" si="147"/>
        <v>0</v>
      </c>
      <c r="N617" s="164">
        <f t="shared" si="141"/>
        <v>0</v>
      </c>
    </row>
    <row r="618" spans="1:14">
      <c r="A618" s="154" t="s">
        <v>2087</v>
      </c>
      <c r="B618" s="155"/>
      <c r="C618" s="221" t="s">
        <v>2544</v>
      </c>
      <c r="D618" s="157">
        <v>4</v>
      </c>
      <c r="E618" s="157" t="s">
        <v>2545</v>
      </c>
      <c r="F618" s="158"/>
      <c r="H618" s="160">
        <f t="shared" si="145"/>
        <v>0</v>
      </c>
      <c r="L618" s="160">
        <f t="shared" si="146"/>
        <v>0</v>
      </c>
      <c r="M618" s="163">
        <f t="shared" si="147"/>
        <v>0</v>
      </c>
      <c r="N618" s="164">
        <f t="shared" si="141"/>
        <v>0</v>
      </c>
    </row>
    <row r="619" spans="1:14">
      <c r="A619" s="154" t="s">
        <v>2087</v>
      </c>
      <c r="B619" s="155"/>
      <c r="C619" s="223" t="s">
        <v>2546</v>
      </c>
      <c r="D619" s="157">
        <v>6</v>
      </c>
      <c r="E619" s="157" t="s">
        <v>2545</v>
      </c>
      <c r="F619" s="158"/>
      <c r="H619" s="160">
        <f t="shared" si="145"/>
        <v>0</v>
      </c>
      <c r="L619" s="160">
        <f t="shared" si="146"/>
        <v>0</v>
      </c>
      <c r="M619" s="163">
        <f t="shared" si="147"/>
        <v>0</v>
      </c>
      <c r="N619" s="164">
        <f t="shared" si="141"/>
        <v>0</v>
      </c>
    </row>
    <row r="620" spans="1:14">
      <c r="A620" s="154" t="s">
        <v>2087</v>
      </c>
      <c r="B620" s="155"/>
      <c r="C620" s="221" t="s">
        <v>2547</v>
      </c>
      <c r="D620" s="157">
        <v>1</v>
      </c>
      <c r="E620" s="157" t="s">
        <v>2098</v>
      </c>
      <c r="F620" s="158"/>
      <c r="H620" s="160">
        <f t="shared" si="145"/>
        <v>0</v>
      </c>
      <c r="L620" s="160">
        <f t="shared" si="146"/>
        <v>0</v>
      </c>
      <c r="M620" s="163">
        <f t="shared" si="147"/>
        <v>0</v>
      </c>
      <c r="N620" s="164">
        <f t="shared" si="141"/>
        <v>0</v>
      </c>
    </row>
    <row r="621" spans="1:14">
      <c r="A621" s="154" t="s">
        <v>2087</v>
      </c>
      <c r="B621" s="155"/>
      <c r="C621" s="221" t="s">
        <v>2548</v>
      </c>
      <c r="D621" s="157">
        <v>1</v>
      </c>
      <c r="E621" s="157" t="s">
        <v>2098</v>
      </c>
      <c r="F621" s="158"/>
      <c r="H621" s="160">
        <f t="shared" si="145"/>
        <v>0</v>
      </c>
      <c r="L621" s="160">
        <f t="shared" si="146"/>
        <v>0</v>
      </c>
      <c r="M621" s="163">
        <f t="shared" si="147"/>
        <v>0</v>
      </c>
      <c r="N621" s="164">
        <f t="shared" si="141"/>
        <v>0</v>
      </c>
    </row>
    <row r="622" spans="1:14">
      <c r="A622" s="154"/>
      <c r="B622" s="155"/>
      <c r="C622" s="174"/>
      <c r="D622" s="157"/>
      <c r="E622" s="157"/>
      <c r="F622" s="158"/>
      <c r="H622" s="160">
        <f t="shared" si="145"/>
        <v>0</v>
      </c>
      <c r="L622" s="160">
        <f t="shared" si="146"/>
        <v>0</v>
      </c>
      <c r="M622" s="163">
        <f t="shared" si="147"/>
        <v>0</v>
      </c>
      <c r="N622" s="164">
        <f t="shared" si="141"/>
        <v>0</v>
      </c>
    </row>
    <row r="623" spans="1:14" ht="27.6">
      <c r="A623" s="154" t="s">
        <v>2087</v>
      </c>
      <c r="B623" s="155"/>
      <c r="C623" s="219" t="s">
        <v>2549</v>
      </c>
      <c r="D623" s="157">
        <v>1</v>
      </c>
      <c r="E623" s="157" t="s">
        <v>2088</v>
      </c>
      <c r="F623" s="158"/>
      <c r="H623" s="160">
        <f t="shared" si="145"/>
        <v>0</v>
      </c>
      <c r="L623" s="160">
        <f t="shared" si="146"/>
        <v>0</v>
      </c>
      <c r="M623" s="163">
        <f t="shared" si="147"/>
        <v>0</v>
      </c>
      <c r="N623" s="164">
        <f t="shared" si="141"/>
        <v>0</v>
      </c>
    </row>
    <row r="624" spans="1:14">
      <c r="A624" s="154"/>
      <c r="B624" s="155"/>
      <c r="C624" s="219"/>
      <c r="D624" s="157"/>
      <c r="E624" s="157"/>
      <c r="F624" s="158"/>
      <c r="H624" s="160">
        <f t="shared" si="145"/>
        <v>0</v>
      </c>
      <c r="L624" s="160">
        <f t="shared" si="146"/>
        <v>0</v>
      </c>
      <c r="M624" s="163">
        <f t="shared" si="147"/>
        <v>0</v>
      </c>
      <c r="N624" s="164">
        <f t="shared" si="141"/>
        <v>0</v>
      </c>
    </row>
    <row r="625" spans="1:14" ht="27.6">
      <c r="A625" s="154" t="s">
        <v>2087</v>
      </c>
      <c r="B625" s="155"/>
      <c r="C625" s="175" t="s">
        <v>2550</v>
      </c>
      <c r="D625" s="157">
        <v>17</v>
      </c>
      <c r="E625" s="157" t="s">
        <v>2098</v>
      </c>
      <c r="F625" s="158"/>
      <c r="H625" s="160">
        <f t="shared" si="145"/>
        <v>0</v>
      </c>
      <c r="L625" s="160">
        <f t="shared" si="146"/>
        <v>0</v>
      </c>
      <c r="M625" s="163">
        <f t="shared" si="147"/>
        <v>0</v>
      </c>
      <c r="N625" s="164">
        <f t="shared" si="141"/>
        <v>0</v>
      </c>
    </row>
    <row r="626" spans="1:14">
      <c r="A626" s="154"/>
      <c r="B626" s="155"/>
      <c r="C626" s="219"/>
      <c r="D626" s="157"/>
      <c r="E626" s="157"/>
      <c r="F626" s="158"/>
      <c r="H626" s="160">
        <f t="shared" si="145"/>
        <v>0</v>
      </c>
      <c r="L626" s="160">
        <f t="shared" si="146"/>
        <v>0</v>
      </c>
      <c r="M626" s="163">
        <f t="shared" si="147"/>
        <v>0</v>
      </c>
      <c r="N626" s="164">
        <f t="shared" si="141"/>
        <v>0</v>
      </c>
    </row>
    <row r="627" spans="1:14">
      <c r="A627" s="154" t="s">
        <v>2087</v>
      </c>
      <c r="B627" s="155"/>
      <c r="C627" s="219" t="s">
        <v>2554</v>
      </c>
      <c r="D627" s="157">
        <v>1</v>
      </c>
      <c r="E627" s="157" t="s">
        <v>2088</v>
      </c>
      <c r="F627" s="158"/>
      <c r="H627" s="160">
        <f>F627*G627</f>
        <v>0</v>
      </c>
      <c r="L627" s="160">
        <f>K627*(SUM(H627:J627))</f>
        <v>0</v>
      </c>
      <c r="M627" s="163">
        <f>H627+I627+J627+L627</f>
        <v>0</v>
      </c>
      <c r="N627" s="164">
        <f t="shared" si="141"/>
        <v>0</v>
      </c>
    </row>
    <row r="628" spans="1:14">
      <c r="A628" s="154"/>
      <c r="B628" s="155"/>
      <c r="C628" s="219"/>
      <c r="D628" s="157"/>
      <c r="E628" s="157"/>
      <c r="F628" s="158"/>
      <c r="H628" s="160">
        <f t="shared" ref="H628:H646" si="148">F628*G628</f>
        <v>0</v>
      </c>
      <c r="L628" s="160">
        <f t="shared" ref="L628:L646" si="149">K628*(SUM(H628:J628))</f>
        <v>0</v>
      </c>
      <c r="M628" s="163">
        <f t="shared" ref="M628:M646" si="150">H628+I628+J628+L628</f>
        <v>0</v>
      </c>
      <c r="N628" s="164">
        <f t="shared" si="141"/>
        <v>0</v>
      </c>
    </row>
    <row r="629" spans="1:14" ht="27.6">
      <c r="A629" s="154" t="s">
        <v>2087</v>
      </c>
      <c r="B629" s="155"/>
      <c r="C629" s="219" t="s">
        <v>2555</v>
      </c>
      <c r="D629" s="157">
        <v>1</v>
      </c>
      <c r="E629" s="157" t="s">
        <v>2088</v>
      </c>
      <c r="F629" s="158"/>
      <c r="H629" s="160">
        <f t="shared" si="148"/>
        <v>0</v>
      </c>
      <c r="L629" s="160">
        <f t="shared" si="149"/>
        <v>0</v>
      </c>
      <c r="M629" s="163">
        <f t="shared" si="150"/>
        <v>0</v>
      </c>
      <c r="N629" s="164">
        <f t="shared" si="141"/>
        <v>0</v>
      </c>
    </row>
    <row r="630" spans="1:14">
      <c r="A630" s="154"/>
      <c r="B630" s="155"/>
      <c r="C630" s="219"/>
      <c r="D630" s="157"/>
      <c r="E630" s="157"/>
      <c r="F630" s="158"/>
      <c r="H630" s="160">
        <f t="shared" si="148"/>
        <v>0</v>
      </c>
      <c r="L630" s="160">
        <f t="shared" si="149"/>
        <v>0</v>
      </c>
      <c r="M630" s="163">
        <f t="shared" si="150"/>
        <v>0</v>
      </c>
      <c r="N630" s="164">
        <f t="shared" si="141"/>
        <v>0</v>
      </c>
    </row>
    <row r="631" spans="1:14">
      <c r="A631" s="154">
        <v>5.4</v>
      </c>
      <c r="B631" s="155"/>
      <c r="C631" s="230" t="s">
        <v>2551</v>
      </c>
      <c r="D631" s="157"/>
      <c r="E631" s="157"/>
      <c r="F631" s="158"/>
      <c r="H631" s="160">
        <f t="shared" si="148"/>
        <v>0</v>
      </c>
      <c r="L631" s="160">
        <f t="shared" si="149"/>
        <v>0</v>
      </c>
      <c r="M631" s="163">
        <f t="shared" si="150"/>
        <v>0</v>
      </c>
      <c r="N631" s="164">
        <f t="shared" si="141"/>
        <v>0</v>
      </c>
    </row>
    <row r="632" spans="1:14">
      <c r="A632" s="154" t="s">
        <v>2087</v>
      </c>
      <c r="B632" s="155"/>
      <c r="C632" s="219" t="s">
        <v>2553</v>
      </c>
      <c r="D632" s="157">
        <v>1</v>
      </c>
      <c r="E632" s="157" t="s">
        <v>2088</v>
      </c>
      <c r="F632" s="158"/>
      <c r="H632" s="160">
        <f t="shared" si="148"/>
        <v>0</v>
      </c>
      <c r="L632" s="160">
        <f t="shared" si="149"/>
        <v>0</v>
      </c>
      <c r="M632" s="163">
        <f t="shared" si="150"/>
        <v>0</v>
      </c>
      <c r="N632" s="164">
        <f t="shared" si="141"/>
        <v>0</v>
      </c>
    </row>
    <row r="633" spans="1:14">
      <c r="A633" s="154"/>
      <c r="B633" s="155"/>
      <c r="C633" s="219"/>
      <c r="D633" s="157"/>
      <c r="E633" s="157"/>
      <c r="F633" s="158"/>
      <c r="H633" s="160">
        <f t="shared" si="148"/>
        <v>0</v>
      </c>
      <c r="L633" s="160">
        <f t="shared" si="149"/>
        <v>0</v>
      </c>
      <c r="M633" s="163">
        <f t="shared" si="150"/>
        <v>0</v>
      </c>
      <c r="N633" s="164">
        <f t="shared" si="141"/>
        <v>0</v>
      </c>
    </row>
    <row r="634" spans="1:14">
      <c r="A634" s="154"/>
      <c r="B634" s="155"/>
      <c r="C634" s="219" t="s">
        <v>2552</v>
      </c>
      <c r="D634" s="157"/>
      <c r="E634" s="157"/>
      <c r="F634" s="158"/>
      <c r="H634" s="160">
        <f t="shared" si="148"/>
        <v>0</v>
      </c>
      <c r="L634" s="160">
        <f t="shared" si="149"/>
        <v>0</v>
      </c>
      <c r="M634" s="163">
        <f t="shared" si="150"/>
        <v>0</v>
      </c>
      <c r="N634" s="164">
        <f t="shared" si="141"/>
        <v>0</v>
      </c>
    </row>
    <row r="635" spans="1:14">
      <c r="A635" s="154" t="s">
        <v>2087</v>
      </c>
      <c r="B635" s="155"/>
      <c r="C635" s="221" t="s">
        <v>2539</v>
      </c>
      <c r="D635" s="157">
        <v>14</v>
      </c>
      <c r="E635" s="157" t="s">
        <v>2098</v>
      </c>
      <c r="F635" s="158"/>
      <c r="H635" s="160">
        <f t="shared" si="148"/>
        <v>0</v>
      </c>
      <c r="L635" s="160">
        <f t="shared" si="149"/>
        <v>0</v>
      </c>
      <c r="M635" s="163">
        <f t="shared" si="150"/>
        <v>0</v>
      </c>
      <c r="N635" s="164">
        <f t="shared" si="141"/>
        <v>0</v>
      </c>
    </row>
    <row r="636" spans="1:14">
      <c r="A636" s="154" t="s">
        <v>2087</v>
      </c>
      <c r="B636" s="155"/>
      <c r="C636" s="221" t="s">
        <v>2540</v>
      </c>
      <c r="D636" s="157">
        <v>10</v>
      </c>
      <c r="E636" s="157" t="s">
        <v>2098</v>
      </c>
      <c r="F636" s="158"/>
      <c r="H636" s="160">
        <f t="shared" si="148"/>
        <v>0</v>
      </c>
      <c r="L636" s="160">
        <f t="shared" si="149"/>
        <v>0</v>
      </c>
      <c r="M636" s="163">
        <f t="shared" si="150"/>
        <v>0</v>
      </c>
      <c r="N636" s="164">
        <f t="shared" si="141"/>
        <v>0</v>
      </c>
    </row>
    <row r="637" spans="1:14">
      <c r="A637" s="154" t="s">
        <v>2087</v>
      </c>
      <c r="B637" s="155"/>
      <c r="C637" s="221" t="s">
        <v>2557</v>
      </c>
      <c r="D637" s="157">
        <v>3</v>
      </c>
      <c r="E637" s="157" t="s">
        <v>2098</v>
      </c>
      <c r="F637" s="158"/>
      <c r="H637" s="160">
        <f t="shared" si="148"/>
        <v>0</v>
      </c>
      <c r="L637" s="160">
        <f t="shared" si="149"/>
        <v>0</v>
      </c>
      <c r="M637" s="163">
        <f t="shared" si="150"/>
        <v>0</v>
      </c>
      <c r="N637" s="164">
        <f t="shared" si="141"/>
        <v>0</v>
      </c>
    </row>
    <row r="638" spans="1:14">
      <c r="A638" s="154" t="s">
        <v>2087</v>
      </c>
      <c r="B638" s="155"/>
      <c r="C638" s="221" t="s">
        <v>2558</v>
      </c>
      <c r="D638" s="157">
        <v>1</v>
      </c>
      <c r="E638" s="157" t="s">
        <v>2088</v>
      </c>
      <c r="F638" s="158"/>
      <c r="H638" s="160">
        <f t="shared" si="148"/>
        <v>0</v>
      </c>
      <c r="L638" s="160">
        <f t="shared" si="149"/>
        <v>0</v>
      </c>
      <c r="M638" s="163">
        <f t="shared" si="150"/>
        <v>0</v>
      </c>
      <c r="N638" s="164">
        <f t="shared" si="141"/>
        <v>0</v>
      </c>
    </row>
    <row r="639" spans="1:14">
      <c r="A639" s="154" t="s">
        <v>2087</v>
      </c>
      <c r="B639" s="155"/>
      <c r="C639" s="223" t="s">
        <v>2559</v>
      </c>
      <c r="D639" s="157">
        <v>2</v>
      </c>
      <c r="E639" s="157" t="s">
        <v>2098</v>
      </c>
      <c r="F639" s="158"/>
      <c r="H639" s="160">
        <f t="shared" si="148"/>
        <v>0</v>
      </c>
      <c r="L639" s="160">
        <f t="shared" si="149"/>
        <v>0</v>
      </c>
      <c r="M639" s="163">
        <f t="shared" si="150"/>
        <v>0</v>
      </c>
      <c r="N639" s="164">
        <f t="shared" si="141"/>
        <v>0</v>
      </c>
    </row>
    <row r="640" spans="1:14">
      <c r="A640" s="154" t="s">
        <v>2087</v>
      </c>
      <c r="B640" s="155"/>
      <c r="C640" s="221" t="s">
        <v>2560</v>
      </c>
      <c r="D640" s="157">
        <v>2</v>
      </c>
      <c r="E640" s="157" t="s">
        <v>2545</v>
      </c>
      <c r="F640" s="158"/>
      <c r="H640" s="160">
        <f t="shared" si="148"/>
        <v>0</v>
      </c>
      <c r="L640" s="160">
        <f t="shared" si="149"/>
        <v>0</v>
      </c>
      <c r="M640" s="163">
        <f t="shared" si="150"/>
        <v>0</v>
      </c>
      <c r="N640" s="164">
        <f t="shared" si="141"/>
        <v>0</v>
      </c>
    </row>
    <row r="641" spans="1:14">
      <c r="A641" s="154" t="s">
        <v>2087</v>
      </c>
      <c r="B641" s="155"/>
      <c r="C641" s="221" t="s">
        <v>2561</v>
      </c>
      <c r="D641" s="157">
        <v>2</v>
      </c>
      <c r="E641" s="157" t="s">
        <v>2545</v>
      </c>
      <c r="F641" s="158"/>
      <c r="H641" s="160">
        <f t="shared" si="148"/>
        <v>0</v>
      </c>
      <c r="L641" s="160">
        <f t="shared" si="149"/>
        <v>0</v>
      </c>
      <c r="M641" s="163">
        <f t="shared" si="150"/>
        <v>0</v>
      </c>
      <c r="N641" s="164">
        <f t="shared" si="141"/>
        <v>0</v>
      </c>
    </row>
    <row r="642" spans="1:14">
      <c r="A642" s="154" t="s">
        <v>2087</v>
      </c>
      <c r="B642" s="155"/>
      <c r="C642" s="221" t="s">
        <v>2562</v>
      </c>
      <c r="D642" s="157">
        <v>6</v>
      </c>
      <c r="E642" s="157" t="s">
        <v>2088</v>
      </c>
      <c r="F642" s="158"/>
      <c r="H642" s="160">
        <f t="shared" si="148"/>
        <v>0</v>
      </c>
      <c r="L642" s="160">
        <f t="shared" si="149"/>
        <v>0</v>
      </c>
      <c r="M642" s="163">
        <f t="shared" si="150"/>
        <v>0</v>
      </c>
      <c r="N642" s="164">
        <f t="shared" si="141"/>
        <v>0</v>
      </c>
    </row>
    <row r="643" spans="1:14">
      <c r="A643" s="154" t="s">
        <v>2087</v>
      </c>
      <c r="B643" s="155"/>
      <c r="C643" s="221" t="s">
        <v>2547</v>
      </c>
      <c r="D643" s="157">
        <v>1</v>
      </c>
      <c r="E643" s="157" t="s">
        <v>2098</v>
      </c>
      <c r="F643" s="158"/>
      <c r="H643" s="160">
        <f t="shared" si="148"/>
        <v>0</v>
      </c>
      <c r="L643" s="160">
        <f t="shared" si="149"/>
        <v>0</v>
      </c>
      <c r="M643" s="163">
        <f t="shared" si="150"/>
        <v>0</v>
      </c>
      <c r="N643" s="164">
        <f t="shared" si="141"/>
        <v>0</v>
      </c>
    </row>
    <row r="644" spans="1:14">
      <c r="A644" s="154" t="s">
        <v>2087</v>
      </c>
      <c r="B644" s="155"/>
      <c r="C644" s="221" t="s">
        <v>2563</v>
      </c>
      <c r="D644" s="157">
        <v>1</v>
      </c>
      <c r="E644" s="157" t="s">
        <v>2098</v>
      </c>
      <c r="F644" s="158"/>
      <c r="H644" s="160">
        <f t="shared" si="148"/>
        <v>0</v>
      </c>
      <c r="L644" s="160">
        <f t="shared" si="149"/>
        <v>0</v>
      </c>
      <c r="M644" s="163">
        <f t="shared" si="150"/>
        <v>0</v>
      </c>
      <c r="N644" s="164">
        <f t="shared" si="141"/>
        <v>0</v>
      </c>
    </row>
    <row r="645" spans="1:14">
      <c r="A645" s="154"/>
      <c r="B645" s="155"/>
      <c r="C645" s="175"/>
      <c r="D645" s="157"/>
      <c r="E645" s="157"/>
      <c r="F645" s="158"/>
      <c r="H645" s="160">
        <f t="shared" si="148"/>
        <v>0</v>
      </c>
      <c r="L645" s="160">
        <f t="shared" si="149"/>
        <v>0</v>
      </c>
      <c r="M645" s="163">
        <f t="shared" si="150"/>
        <v>0</v>
      </c>
      <c r="N645" s="164">
        <f t="shared" si="141"/>
        <v>0</v>
      </c>
    </row>
    <row r="646" spans="1:14">
      <c r="A646" s="154" t="s">
        <v>2087</v>
      </c>
      <c r="B646" s="155"/>
      <c r="C646" s="219" t="s">
        <v>2814</v>
      </c>
      <c r="D646" s="157">
        <v>1</v>
      </c>
      <c r="E646" s="157" t="s">
        <v>2088</v>
      </c>
      <c r="F646" s="158"/>
      <c r="H646" s="160">
        <f t="shared" si="148"/>
        <v>0</v>
      </c>
      <c r="L646" s="160">
        <f t="shared" si="149"/>
        <v>0</v>
      </c>
      <c r="M646" s="163">
        <f t="shared" si="150"/>
        <v>0</v>
      </c>
      <c r="N646" s="164">
        <f t="shared" si="141"/>
        <v>0</v>
      </c>
    </row>
    <row r="647" spans="1:14" ht="27.6">
      <c r="A647" s="154" t="s">
        <v>2087</v>
      </c>
      <c r="B647" s="155"/>
      <c r="C647" s="219" t="s">
        <v>2549</v>
      </c>
      <c r="D647" s="157">
        <v>1</v>
      </c>
      <c r="E647" s="157" t="s">
        <v>2088</v>
      </c>
      <c r="F647" s="158"/>
      <c r="H647" s="160">
        <f>F647*G647</f>
        <v>0</v>
      </c>
      <c r="L647" s="160">
        <f>K647*(SUM(H647:J647))</f>
        <v>0</v>
      </c>
      <c r="M647" s="163">
        <f>H647+I647+J647+L647</f>
        <v>0</v>
      </c>
      <c r="N647" s="164">
        <f t="shared" si="141"/>
        <v>0</v>
      </c>
    </row>
    <row r="648" spans="1:14">
      <c r="A648" s="154"/>
      <c r="B648" s="155"/>
      <c r="C648" s="174"/>
      <c r="D648" s="157"/>
      <c r="E648" s="157"/>
      <c r="F648" s="158"/>
      <c r="H648" s="160">
        <f t="shared" ref="H648:H666" si="151">F648*G648</f>
        <v>0</v>
      </c>
      <c r="L648" s="160">
        <f t="shared" ref="L648:L666" si="152">K648*(SUM(H648:J648))</f>
        <v>0</v>
      </c>
      <c r="M648" s="163">
        <f t="shared" ref="M648:M666" si="153">H648+I648+J648+L648</f>
        <v>0</v>
      </c>
      <c r="N648" s="164">
        <f t="shared" si="141"/>
        <v>0</v>
      </c>
    </row>
    <row r="649" spans="1:14" ht="27.6">
      <c r="A649" s="154"/>
      <c r="B649" s="155"/>
      <c r="C649" s="219" t="s">
        <v>2815</v>
      </c>
      <c r="D649" s="157"/>
      <c r="E649" s="157"/>
      <c r="F649" s="158"/>
      <c r="H649" s="160">
        <f t="shared" si="151"/>
        <v>0</v>
      </c>
      <c r="L649" s="160">
        <f t="shared" si="152"/>
        <v>0</v>
      </c>
      <c r="M649" s="163">
        <f t="shared" si="153"/>
        <v>0</v>
      </c>
      <c r="N649" s="164">
        <f t="shared" si="141"/>
        <v>0</v>
      </c>
    </row>
    <row r="650" spans="1:14">
      <c r="A650" s="154" t="s">
        <v>2087</v>
      </c>
      <c r="B650" s="155"/>
      <c r="C650" s="221" t="s">
        <v>2540</v>
      </c>
      <c r="D650" s="157">
        <v>10</v>
      </c>
      <c r="E650" s="157" t="s">
        <v>2098</v>
      </c>
      <c r="F650" s="158"/>
      <c r="H650" s="160">
        <f t="shared" si="151"/>
        <v>0</v>
      </c>
      <c r="L650" s="160">
        <f t="shared" si="152"/>
        <v>0</v>
      </c>
      <c r="M650" s="163">
        <f t="shared" si="153"/>
        <v>0</v>
      </c>
      <c r="N650" s="164">
        <f t="shared" si="141"/>
        <v>0</v>
      </c>
    </row>
    <row r="651" spans="1:14">
      <c r="A651" s="154" t="s">
        <v>2087</v>
      </c>
      <c r="B651" s="155"/>
      <c r="C651" s="223" t="s">
        <v>2557</v>
      </c>
      <c r="D651" s="157">
        <v>3</v>
      </c>
      <c r="E651" s="157" t="s">
        <v>2098</v>
      </c>
      <c r="F651" s="158"/>
      <c r="H651" s="160">
        <f t="shared" si="151"/>
        <v>0</v>
      </c>
      <c r="L651" s="160">
        <f t="shared" si="152"/>
        <v>0</v>
      </c>
      <c r="M651" s="163">
        <f t="shared" si="153"/>
        <v>0</v>
      </c>
      <c r="N651" s="164">
        <f t="shared" si="141"/>
        <v>0</v>
      </c>
    </row>
    <row r="652" spans="1:14">
      <c r="A652" s="154" t="s">
        <v>2087</v>
      </c>
      <c r="B652" s="155"/>
      <c r="C652" s="221" t="s">
        <v>2564</v>
      </c>
      <c r="D652" s="157">
        <v>1</v>
      </c>
      <c r="E652" s="157" t="s">
        <v>2088</v>
      </c>
      <c r="F652" s="158"/>
      <c r="H652" s="160">
        <f t="shared" si="151"/>
        <v>0</v>
      </c>
      <c r="L652" s="160">
        <f t="shared" si="152"/>
        <v>0</v>
      </c>
      <c r="M652" s="163">
        <f t="shared" si="153"/>
        <v>0</v>
      </c>
      <c r="N652" s="164">
        <f t="shared" si="141"/>
        <v>0</v>
      </c>
    </row>
    <row r="653" spans="1:14">
      <c r="A653" s="154" t="s">
        <v>2087</v>
      </c>
      <c r="B653" s="155"/>
      <c r="C653" s="221" t="s">
        <v>2565</v>
      </c>
      <c r="D653" s="157">
        <v>2</v>
      </c>
      <c r="E653" s="157" t="s">
        <v>2098</v>
      </c>
      <c r="F653" s="158"/>
      <c r="H653" s="160">
        <f t="shared" si="151"/>
        <v>0</v>
      </c>
      <c r="L653" s="160">
        <f t="shared" si="152"/>
        <v>0</v>
      </c>
      <c r="M653" s="163">
        <f t="shared" si="153"/>
        <v>0</v>
      </c>
      <c r="N653" s="164">
        <f t="shared" si="141"/>
        <v>0</v>
      </c>
    </row>
    <row r="654" spans="1:14">
      <c r="A654" s="154" t="s">
        <v>2087</v>
      </c>
      <c r="B654" s="155"/>
      <c r="C654" s="221" t="s">
        <v>2544</v>
      </c>
      <c r="D654" s="157">
        <v>4</v>
      </c>
      <c r="E654" s="157" t="s">
        <v>2088</v>
      </c>
      <c r="F654" s="158"/>
      <c r="H654" s="160">
        <f t="shared" si="151"/>
        <v>0</v>
      </c>
      <c r="L654" s="160">
        <f t="shared" si="152"/>
        <v>0</v>
      </c>
      <c r="M654" s="163">
        <f t="shared" si="153"/>
        <v>0</v>
      </c>
      <c r="N654" s="164">
        <f t="shared" si="141"/>
        <v>0</v>
      </c>
    </row>
    <row r="655" spans="1:14">
      <c r="A655" s="154" t="s">
        <v>2087</v>
      </c>
      <c r="B655" s="155"/>
      <c r="C655" s="221" t="s">
        <v>2566</v>
      </c>
      <c r="D655" s="157">
        <v>6</v>
      </c>
      <c r="E655" s="157" t="s">
        <v>2098</v>
      </c>
      <c r="F655" s="158"/>
      <c r="H655" s="160">
        <f t="shared" si="151"/>
        <v>0</v>
      </c>
      <c r="L655" s="160">
        <f t="shared" si="152"/>
        <v>0</v>
      </c>
      <c r="M655" s="163">
        <f t="shared" si="153"/>
        <v>0</v>
      </c>
      <c r="N655" s="164">
        <f t="shared" si="141"/>
        <v>0</v>
      </c>
    </row>
    <row r="656" spans="1:14">
      <c r="A656" s="154" t="s">
        <v>2087</v>
      </c>
      <c r="B656" s="155"/>
      <c r="C656" s="221" t="s">
        <v>2547</v>
      </c>
      <c r="D656" s="157">
        <v>1</v>
      </c>
      <c r="E656" s="157" t="s">
        <v>2098</v>
      </c>
      <c r="F656" s="158"/>
      <c r="H656" s="160">
        <f t="shared" si="151"/>
        <v>0</v>
      </c>
      <c r="L656" s="160">
        <f t="shared" si="152"/>
        <v>0</v>
      </c>
      <c r="M656" s="163">
        <f t="shared" si="153"/>
        <v>0</v>
      </c>
      <c r="N656" s="164">
        <f t="shared" si="141"/>
        <v>0</v>
      </c>
    </row>
    <row r="657" spans="1:14">
      <c r="A657" s="154" t="s">
        <v>2087</v>
      </c>
      <c r="B657" s="155"/>
      <c r="C657" s="221" t="s">
        <v>2563</v>
      </c>
      <c r="D657" s="157">
        <v>1</v>
      </c>
      <c r="E657" s="157" t="s">
        <v>2098</v>
      </c>
      <c r="F657" s="158"/>
      <c r="H657" s="160">
        <f t="shared" si="151"/>
        <v>0</v>
      </c>
      <c r="L657" s="160">
        <f t="shared" si="152"/>
        <v>0</v>
      </c>
      <c r="M657" s="163">
        <f t="shared" si="153"/>
        <v>0</v>
      </c>
      <c r="N657" s="164">
        <f t="shared" si="141"/>
        <v>0</v>
      </c>
    </row>
    <row r="658" spans="1:14">
      <c r="A658" s="154"/>
      <c r="B658" s="155"/>
      <c r="C658" s="219"/>
      <c r="D658" s="157"/>
      <c r="E658" s="157"/>
      <c r="F658" s="158"/>
      <c r="H658" s="160">
        <f t="shared" si="151"/>
        <v>0</v>
      </c>
      <c r="L658" s="160">
        <f t="shared" si="152"/>
        <v>0</v>
      </c>
      <c r="M658" s="163">
        <f t="shared" si="153"/>
        <v>0</v>
      </c>
      <c r="N658" s="164">
        <f t="shared" si="141"/>
        <v>0</v>
      </c>
    </row>
    <row r="659" spans="1:14">
      <c r="A659" s="154" t="s">
        <v>2087</v>
      </c>
      <c r="B659" s="155"/>
      <c r="C659" s="175" t="s">
        <v>2567</v>
      </c>
      <c r="D659" s="157">
        <v>1</v>
      </c>
      <c r="E659" s="157" t="s">
        <v>2088</v>
      </c>
      <c r="F659" s="158"/>
      <c r="H659" s="160">
        <f t="shared" si="151"/>
        <v>0</v>
      </c>
      <c r="L659" s="160">
        <f t="shared" si="152"/>
        <v>0</v>
      </c>
      <c r="M659" s="163">
        <f t="shared" si="153"/>
        <v>0</v>
      </c>
      <c r="N659" s="164">
        <f t="shared" si="141"/>
        <v>0</v>
      </c>
    </row>
    <row r="660" spans="1:14">
      <c r="A660" s="154"/>
      <c r="B660" s="155"/>
      <c r="C660" s="219"/>
      <c r="D660" s="157"/>
      <c r="E660" s="157"/>
      <c r="F660" s="158"/>
      <c r="H660" s="160">
        <f t="shared" si="151"/>
        <v>0</v>
      </c>
      <c r="L660" s="160">
        <f t="shared" si="152"/>
        <v>0</v>
      </c>
      <c r="M660" s="163">
        <f t="shared" si="153"/>
        <v>0</v>
      </c>
      <c r="N660" s="164">
        <f t="shared" si="141"/>
        <v>0</v>
      </c>
    </row>
    <row r="661" spans="1:14">
      <c r="A661" s="154" t="s">
        <v>2087</v>
      </c>
      <c r="B661" s="155"/>
      <c r="C661" s="219" t="s">
        <v>2568</v>
      </c>
      <c r="D661" s="157">
        <v>1</v>
      </c>
      <c r="E661" s="157" t="s">
        <v>2088</v>
      </c>
      <c r="F661" s="158"/>
      <c r="H661" s="160">
        <f t="shared" si="151"/>
        <v>0</v>
      </c>
      <c r="L661" s="160">
        <f t="shared" si="152"/>
        <v>0</v>
      </c>
      <c r="M661" s="163">
        <f t="shared" si="153"/>
        <v>0</v>
      </c>
      <c r="N661" s="164">
        <f t="shared" ref="N661:N724" si="154">D661*M661</f>
        <v>0</v>
      </c>
    </row>
    <row r="662" spans="1:14">
      <c r="A662" s="154"/>
      <c r="B662" s="155"/>
      <c r="C662" s="219"/>
      <c r="D662" s="157"/>
      <c r="E662" s="157"/>
      <c r="F662" s="158"/>
      <c r="H662" s="160">
        <f t="shared" si="151"/>
        <v>0</v>
      </c>
      <c r="L662" s="160">
        <f t="shared" si="152"/>
        <v>0</v>
      </c>
      <c r="M662" s="163">
        <f t="shared" si="153"/>
        <v>0</v>
      </c>
      <c r="N662" s="164">
        <f t="shared" si="154"/>
        <v>0</v>
      </c>
    </row>
    <row r="663" spans="1:14" ht="27.6">
      <c r="A663" s="154" t="s">
        <v>2087</v>
      </c>
      <c r="B663" s="155"/>
      <c r="C663" s="219" t="s">
        <v>2571</v>
      </c>
      <c r="D663" s="157">
        <v>1</v>
      </c>
      <c r="E663" s="157" t="s">
        <v>2088</v>
      </c>
      <c r="F663" s="158"/>
      <c r="H663" s="160">
        <f t="shared" si="151"/>
        <v>0</v>
      </c>
      <c r="L663" s="160">
        <f t="shared" si="152"/>
        <v>0</v>
      </c>
      <c r="M663" s="163">
        <f t="shared" si="153"/>
        <v>0</v>
      </c>
      <c r="N663" s="164">
        <f t="shared" si="154"/>
        <v>0</v>
      </c>
    </row>
    <row r="664" spans="1:14">
      <c r="A664" s="154"/>
      <c r="B664" s="155"/>
      <c r="C664" s="219"/>
      <c r="D664" s="157"/>
      <c r="E664" s="157"/>
      <c r="F664" s="158"/>
      <c r="H664" s="160">
        <f t="shared" si="151"/>
        <v>0</v>
      </c>
      <c r="L664" s="160">
        <f t="shared" si="152"/>
        <v>0</v>
      </c>
      <c r="M664" s="163">
        <f t="shared" si="153"/>
        <v>0</v>
      </c>
      <c r="N664" s="164">
        <f t="shared" si="154"/>
        <v>0</v>
      </c>
    </row>
    <row r="665" spans="1:14">
      <c r="A665" s="154" t="s">
        <v>2087</v>
      </c>
      <c r="B665" s="155"/>
      <c r="C665" s="175" t="s">
        <v>2569</v>
      </c>
      <c r="D665" s="157">
        <v>2</v>
      </c>
      <c r="E665" s="157" t="s">
        <v>2098</v>
      </c>
      <c r="F665" s="158"/>
      <c r="H665" s="160">
        <f t="shared" si="151"/>
        <v>0</v>
      </c>
      <c r="L665" s="160">
        <f t="shared" si="152"/>
        <v>0</v>
      </c>
      <c r="M665" s="163">
        <f t="shared" si="153"/>
        <v>0</v>
      </c>
      <c r="N665" s="164">
        <f t="shared" si="154"/>
        <v>0</v>
      </c>
    </row>
    <row r="666" spans="1:14">
      <c r="A666" s="154"/>
      <c r="B666" s="155"/>
      <c r="C666" s="219"/>
      <c r="D666" s="157"/>
      <c r="E666" s="157"/>
      <c r="F666" s="158"/>
      <c r="H666" s="160">
        <f t="shared" si="151"/>
        <v>0</v>
      </c>
      <c r="L666" s="160">
        <f t="shared" si="152"/>
        <v>0</v>
      </c>
      <c r="M666" s="163">
        <f t="shared" si="153"/>
        <v>0</v>
      </c>
      <c r="N666" s="164">
        <f t="shared" si="154"/>
        <v>0</v>
      </c>
    </row>
    <row r="667" spans="1:14" ht="27.6">
      <c r="A667" s="154" t="s">
        <v>2087</v>
      </c>
      <c r="B667" s="155"/>
      <c r="C667" s="219" t="s">
        <v>2570</v>
      </c>
      <c r="D667" s="157">
        <v>8</v>
      </c>
      <c r="E667" s="157" t="s">
        <v>2098</v>
      </c>
      <c r="F667" s="158"/>
      <c r="H667" s="160">
        <f>F667*G667</f>
        <v>0</v>
      </c>
      <c r="L667" s="160">
        <f>K667*(SUM(H667:J667))</f>
        <v>0</v>
      </c>
      <c r="M667" s="163">
        <f>H667+I667+J667+L667</f>
        <v>0</v>
      </c>
      <c r="N667" s="164">
        <f t="shared" si="154"/>
        <v>0</v>
      </c>
    </row>
    <row r="668" spans="1:14">
      <c r="A668" s="154"/>
      <c r="B668" s="155"/>
      <c r="C668" s="219"/>
      <c r="D668" s="157"/>
      <c r="E668" s="157"/>
      <c r="F668" s="158"/>
      <c r="H668" s="160">
        <f t="shared" ref="H668:H686" si="155">F668*G668</f>
        <v>0</v>
      </c>
      <c r="L668" s="160">
        <f t="shared" ref="L668:L686" si="156">K668*(SUM(H668:J668))</f>
        <v>0</v>
      </c>
      <c r="M668" s="163">
        <f t="shared" ref="M668:M686" si="157">H668+I668+J668+L668</f>
        <v>0</v>
      </c>
      <c r="N668" s="164">
        <f t="shared" si="154"/>
        <v>0</v>
      </c>
    </row>
    <row r="669" spans="1:14" ht="27.6">
      <c r="A669" s="154" t="s">
        <v>2087</v>
      </c>
      <c r="B669" s="155"/>
      <c r="C669" s="219" t="s">
        <v>2572</v>
      </c>
      <c r="D669" s="157">
        <v>1</v>
      </c>
      <c r="E669" s="157" t="s">
        <v>2088</v>
      </c>
      <c r="F669" s="158"/>
      <c r="H669" s="160">
        <f t="shared" si="155"/>
        <v>0</v>
      </c>
      <c r="L669" s="160">
        <f t="shared" si="156"/>
        <v>0</v>
      </c>
      <c r="M669" s="163">
        <f t="shared" si="157"/>
        <v>0</v>
      </c>
      <c r="N669" s="164">
        <f t="shared" si="154"/>
        <v>0</v>
      </c>
    </row>
    <row r="670" spans="1:14">
      <c r="A670" s="154"/>
      <c r="B670" s="155"/>
      <c r="C670" s="219"/>
      <c r="D670" s="157"/>
      <c r="E670" s="157"/>
      <c r="F670" s="158"/>
      <c r="H670" s="160">
        <f t="shared" si="155"/>
        <v>0</v>
      </c>
      <c r="L670" s="160">
        <f t="shared" si="156"/>
        <v>0</v>
      </c>
      <c r="M670" s="163">
        <f t="shared" si="157"/>
        <v>0</v>
      </c>
      <c r="N670" s="164">
        <f t="shared" si="154"/>
        <v>0</v>
      </c>
    </row>
    <row r="671" spans="1:14">
      <c r="A671" s="154" t="s">
        <v>2087</v>
      </c>
      <c r="B671" s="155"/>
      <c r="C671" s="175" t="s">
        <v>2573</v>
      </c>
      <c r="D671" s="157">
        <v>1</v>
      </c>
      <c r="E671" s="157" t="s">
        <v>2088</v>
      </c>
      <c r="F671" s="158"/>
      <c r="H671" s="160">
        <f t="shared" si="155"/>
        <v>0</v>
      </c>
      <c r="L671" s="160">
        <f t="shared" si="156"/>
        <v>0</v>
      </c>
      <c r="M671" s="163">
        <f t="shared" si="157"/>
        <v>0</v>
      </c>
      <c r="N671" s="164">
        <f t="shared" si="154"/>
        <v>0</v>
      </c>
    </row>
    <row r="672" spans="1:14">
      <c r="A672" s="154"/>
      <c r="B672" s="155"/>
      <c r="C672" s="174"/>
      <c r="D672" s="157"/>
      <c r="E672" s="157"/>
      <c r="F672" s="158"/>
      <c r="H672" s="160">
        <f t="shared" si="155"/>
        <v>0</v>
      </c>
      <c r="L672" s="160">
        <f t="shared" si="156"/>
        <v>0</v>
      </c>
      <c r="M672" s="163">
        <f t="shared" si="157"/>
        <v>0</v>
      </c>
      <c r="N672" s="164">
        <f t="shared" si="154"/>
        <v>0</v>
      </c>
    </row>
    <row r="673" spans="1:14">
      <c r="A673" s="154">
        <v>5.5</v>
      </c>
      <c r="B673" s="155"/>
      <c r="C673" s="174" t="s">
        <v>2574</v>
      </c>
      <c r="D673" s="157"/>
      <c r="E673" s="157" t="s">
        <v>2089</v>
      </c>
      <c r="F673" s="158"/>
      <c r="H673" s="160">
        <f t="shared" si="155"/>
        <v>0</v>
      </c>
      <c r="L673" s="160">
        <f t="shared" si="156"/>
        <v>0</v>
      </c>
      <c r="M673" s="163">
        <f t="shared" si="157"/>
        <v>0</v>
      </c>
      <c r="N673" s="164">
        <f t="shared" si="154"/>
        <v>0</v>
      </c>
    </row>
    <row r="674" spans="1:14">
      <c r="A674" s="154"/>
      <c r="B674" s="155"/>
      <c r="C674" s="219" t="s">
        <v>2575</v>
      </c>
      <c r="D674" s="157"/>
      <c r="E674" s="157"/>
      <c r="F674" s="158"/>
      <c r="H674" s="160">
        <f t="shared" si="155"/>
        <v>0</v>
      </c>
      <c r="L674" s="160">
        <f t="shared" si="156"/>
        <v>0</v>
      </c>
      <c r="M674" s="163">
        <f t="shared" si="157"/>
        <v>0</v>
      </c>
      <c r="N674" s="164">
        <f t="shared" si="154"/>
        <v>0</v>
      </c>
    </row>
    <row r="675" spans="1:14">
      <c r="A675" s="154"/>
      <c r="B675" s="155"/>
      <c r="C675" s="219"/>
      <c r="D675" s="157"/>
      <c r="E675" s="157"/>
      <c r="F675" s="158"/>
      <c r="H675" s="160">
        <f t="shared" si="155"/>
        <v>0</v>
      </c>
      <c r="L675" s="160">
        <f t="shared" si="156"/>
        <v>0</v>
      </c>
      <c r="M675" s="163">
        <f t="shared" si="157"/>
        <v>0</v>
      </c>
      <c r="N675" s="164">
        <f t="shared" si="154"/>
        <v>0</v>
      </c>
    </row>
    <row r="676" spans="1:14">
      <c r="A676" s="154">
        <v>5.6</v>
      </c>
      <c r="B676" s="155"/>
      <c r="C676" s="174" t="s">
        <v>2576</v>
      </c>
      <c r="D676" s="157"/>
      <c r="E676" s="157"/>
      <c r="F676" s="158"/>
      <c r="H676" s="160">
        <f t="shared" si="155"/>
        <v>0</v>
      </c>
      <c r="L676" s="160">
        <f t="shared" si="156"/>
        <v>0</v>
      </c>
      <c r="M676" s="163">
        <f t="shared" si="157"/>
        <v>0</v>
      </c>
      <c r="N676" s="164">
        <f t="shared" si="154"/>
        <v>0</v>
      </c>
    </row>
    <row r="677" spans="1:14">
      <c r="A677" s="154"/>
      <c r="B677" s="155"/>
      <c r="C677" s="219"/>
      <c r="D677" s="157"/>
      <c r="E677" s="157"/>
      <c r="F677" s="158"/>
      <c r="H677" s="160">
        <f t="shared" si="155"/>
        <v>0</v>
      </c>
      <c r="L677" s="160">
        <f t="shared" si="156"/>
        <v>0</v>
      </c>
      <c r="M677" s="163">
        <f t="shared" si="157"/>
        <v>0</v>
      </c>
      <c r="N677" s="164">
        <f t="shared" si="154"/>
        <v>0</v>
      </c>
    </row>
    <row r="678" spans="1:14">
      <c r="A678" s="154"/>
      <c r="B678" s="155"/>
      <c r="C678" s="219" t="s">
        <v>2577</v>
      </c>
      <c r="D678" s="157"/>
      <c r="E678" s="157"/>
      <c r="F678" s="158"/>
      <c r="H678" s="160">
        <f t="shared" si="155"/>
        <v>0</v>
      </c>
      <c r="L678" s="160">
        <f t="shared" si="156"/>
        <v>0</v>
      </c>
      <c r="M678" s="163">
        <f t="shared" si="157"/>
        <v>0</v>
      </c>
      <c r="N678" s="164">
        <f t="shared" si="154"/>
        <v>0</v>
      </c>
    </row>
    <row r="679" spans="1:14">
      <c r="A679" s="154" t="s">
        <v>2087</v>
      </c>
      <c r="B679" s="155"/>
      <c r="C679" s="223" t="s">
        <v>2578</v>
      </c>
      <c r="D679" s="157">
        <v>1</v>
      </c>
      <c r="E679" s="157" t="s">
        <v>2098</v>
      </c>
      <c r="F679" s="158"/>
      <c r="H679" s="160">
        <f t="shared" si="155"/>
        <v>0</v>
      </c>
      <c r="L679" s="160">
        <f t="shared" si="156"/>
        <v>0</v>
      </c>
      <c r="M679" s="163">
        <f t="shared" si="157"/>
        <v>0</v>
      </c>
      <c r="N679" s="164">
        <f t="shared" si="154"/>
        <v>0</v>
      </c>
    </row>
    <row r="680" spans="1:14">
      <c r="A680" s="154" t="s">
        <v>2087</v>
      </c>
      <c r="B680" s="155"/>
      <c r="C680" s="221" t="s">
        <v>2579</v>
      </c>
      <c r="D680" s="157">
        <v>1</v>
      </c>
      <c r="E680" s="157" t="s">
        <v>2098</v>
      </c>
      <c r="F680" s="158"/>
      <c r="H680" s="160">
        <f t="shared" si="155"/>
        <v>0</v>
      </c>
      <c r="L680" s="160">
        <f t="shared" si="156"/>
        <v>0</v>
      </c>
      <c r="M680" s="163">
        <f t="shared" si="157"/>
        <v>0</v>
      </c>
      <c r="N680" s="164">
        <f t="shared" si="154"/>
        <v>0</v>
      </c>
    </row>
    <row r="681" spans="1:14">
      <c r="A681" s="154" t="s">
        <v>2087</v>
      </c>
      <c r="B681" s="155"/>
      <c r="C681" s="221" t="s">
        <v>2580</v>
      </c>
      <c r="D681" s="157">
        <v>1</v>
      </c>
      <c r="E681" s="157" t="s">
        <v>2098</v>
      </c>
      <c r="F681" s="158"/>
      <c r="H681" s="160">
        <f t="shared" si="155"/>
        <v>0</v>
      </c>
      <c r="L681" s="160">
        <f t="shared" si="156"/>
        <v>0</v>
      </c>
      <c r="M681" s="163">
        <f t="shared" si="157"/>
        <v>0</v>
      </c>
      <c r="N681" s="164">
        <f t="shared" si="154"/>
        <v>0</v>
      </c>
    </row>
    <row r="682" spans="1:14">
      <c r="A682" s="154" t="s">
        <v>2087</v>
      </c>
      <c r="B682" s="155"/>
      <c r="C682" s="221" t="s">
        <v>2581</v>
      </c>
      <c r="D682" s="157">
        <v>1</v>
      </c>
      <c r="E682" s="157" t="s">
        <v>2088</v>
      </c>
      <c r="F682" s="158"/>
      <c r="H682" s="160">
        <f>F682*G682</f>
        <v>0</v>
      </c>
      <c r="L682" s="160">
        <f>K682*(SUM(H682:J682))</f>
        <v>0</v>
      </c>
      <c r="M682" s="163">
        <f>H682+I682+J682+L682</f>
        <v>0</v>
      </c>
      <c r="N682" s="164">
        <f t="shared" si="154"/>
        <v>0</v>
      </c>
    </row>
    <row r="683" spans="1:14">
      <c r="A683" s="154"/>
      <c r="B683" s="155"/>
      <c r="C683" s="219"/>
      <c r="D683" s="157"/>
      <c r="E683" s="157"/>
      <c r="F683" s="158"/>
      <c r="H683" s="160">
        <f t="shared" si="155"/>
        <v>0</v>
      </c>
      <c r="L683" s="160">
        <f t="shared" si="156"/>
        <v>0</v>
      </c>
      <c r="M683" s="163">
        <f t="shared" si="157"/>
        <v>0</v>
      </c>
      <c r="N683" s="164">
        <f t="shared" si="154"/>
        <v>0</v>
      </c>
    </row>
    <row r="684" spans="1:14">
      <c r="A684" s="154" t="s">
        <v>2087</v>
      </c>
      <c r="B684" s="155"/>
      <c r="C684" s="219" t="s">
        <v>2582</v>
      </c>
      <c r="D684" s="157">
        <v>2</v>
      </c>
      <c r="E684" s="157" t="s">
        <v>2098</v>
      </c>
      <c r="F684" s="158"/>
      <c r="H684" s="160">
        <f t="shared" si="155"/>
        <v>0</v>
      </c>
      <c r="L684" s="160">
        <f t="shared" si="156"/>
        <v>0</v>
      </c>
      <c r="M684" s="163">
        <f t="shared" si="157"/>
        <v>0</v>
      </c>
      <c r="N684" s="164">
        <f t="shared" si="154"/>
        <v>0</v>
      </c>
    </row>
    <row r="685" spans="1:14">
      <c r="A685" s="154"/>
      <c r="B685" s="155"/>
      <c r="C685" s="175"/>
      <c r="D685" s="157"/>
      <c r="E685" s="157"/>
      <c r="F685" s="158"/>
      <c r="H685" s="160">
        <f t="shared" si="155"/>
        <v>0</v>
      </c>
      <c r="L685" s="160">
        <f t="shared" si="156"/>
        <v>0</v>
      </c>
      <c r="M685" s="163">
        <f t="shared" si="157"/>
        <v>0</v>
      </c>
      <c r="N685" s="164">
        <f t="shared" si="154"/>
        <v>0</v>
      </c>
    </row>
    <row r="686" spans="1:14">
      <c r="A686" s="154"/>
      <c r="B686" s="155"/>
      <c r="C686" s="219" t="s">
        <v>2584</v>
      </c>
      <c r="D686" s="157">
        <v>2</v>
      </c>
      <c r="E686" s="157" t="s">
        <v>2098</v>
      </c>
      <c r="F686" s="158"/>
      <c r="H686" s="160">
        <f t="shared" si="155"/>
        <v>0</v>
      </c>
      <c r="L686" s="160">
        <f t="shared" si="156"/>
        <v>0</v>
      </c>
      <c r="M686" s="163">
        <f t="shared" si="157"/>
        <v>0</v>
      </c>
      <c r="N686" s="164">
        <f t="shared" si="154"/>
        <v>0</v>
      </c>
    </row>
    <row r="687" spans="1:14">
      <c r="A687" s="154" t="s">
        <v>2087</v>
      </c>
      <c r="B687" s="155"/>
      <c r="C687" s="221" t="s">
        <v>2585</v>
      </c>
      <c r="D687" s="157">
        <v>4</v>
      </c>
      <c r="E687" s="157" t="s">
        <v>2098</v>
      </c>
      <c r="F687" s="158"/>
      <c r="H687" s="160">
        <f>F687*G687</f>
        <v>0</v>
      </c>
      <c r="L687" s="160">
        <f>K687*(SUM(H687:J687))</f>
        <v>0</v>
      </c>
      <c r="M687" s="163">
        <f>H687+I687+J687+L687</f>
        <v>0</v>
      </c>
      <c r="N687" s="164">
        <f t="shared" si="154"/>
        <v>0</v>
      </c>
    </row>
    <row r="688" spans="1:14">
      <c r="A688" s="154" t="s">
        <v>2087</v>
      </c>
      <c r="B688" s="155"/>
      <c r="C688" s="221" t="s">
        <v>2586</v>
      </c>
      <c r="D688" s="157">
        <v>4</v>
      </c>
      <c r="E688" s="157" t="s">
        <v>2098</v>
      </c>
      <c r="F688" s="158"/>
      <c r="H688" s="160">
        <f t="shared" ref="H688:H697" si="158">F688*G688</f>
        <v>0</v>
      </c>
      <c r="L688" s="160">
        <f t="shared" ref="L688:L697" si="159">K688*(SUM(H688:J688))</f>
        <v>0</v>
      </c>
      <c r="M688" s="163">
        <f t="shared" ref="M688:M697" si="160">H688+I688+J688+L688</f>
        <v>0</v>
      </c>
      <c r="N688" s="164">
        <f t="shared" si="154"/>
        <v>0</v>
      </c>
    </row>
    <row r="689" spans="1:14">
      <c r="A689" s="154" t="s">
        <v>2087</v>
      </c>
      <c r="B689" s="155"/>
      <c r="C689" s="221" t="s">
        <v>2587</v>
      </c>
      <c r="D689" s="157">
        <v>1</v>
      </c>
      <c r="E689" s="157" t="s">
        <v>2088</v>
      </c>
      <c r="F689" s="158"/>
      <c r="H689" s="160">
        <f t="shared" si="158"/>
        <v>0</v>
      </c>
      <c r="L689" s="160">
        <f t="shared" si="159"/>
        <v>0</v>
      </c>
      <c r="M689" s="163">
        <f t="shared" si="160"/>
        <v>0</v>
      </c>
      <c r="N689" s="164">
        <f t="shared" si="154"/>
        <v>0</v>
      </c>
    </row>
    <row r="690" spans="1:14">
      <c r="A690" s="154" t="s">
        <v>2087</v>
      </c>
      <c r="B690" s="155"/>
      <c r="C690" s="221" t="s">
        <v>2588</v>
      </c>
      <c r="D690" s="157">
        <v>8</v>
      </c>
      <c r="E690" s="157" t="s">
        <v>2098</v>
      </c>
      <c r="F690" s="158"/>
      <c r="H690" s="160">
        <f t="shared" si="158"/>
        <v>0</v>
      </c>
      <c r="L690" s="160">
        <f t="shared" si="159"/>
        <v>0</v>
      </c>
      <c r="M690" s="163">
        <f t="shared" si="160"/>
        <v>0</v>
      </c>
      <c r="N690" s="164">
        <f t="shared" si="154"/>
        <v>0</v>
      </c>
    </row>
    <row r="691" spans="1:14">
      <c r="A691" s="154" t="s">
        <v>2087</v>
      </c>
      <c r="B691" s="155"/>
      <c r="C691" s="223" t="s">
        <v>2589</v>
      </c>
      <c r="D691" s="157">
        <v>4</v>
      </c>
      <c r="E691" s="157" t="s">
        <v>2098</v>
      </c>
      <c r="F691" s="158"/>
      <c r="H691" s="160">
        <f t="shared" si="158"/>
        <v>0</v>
      </c>
      <c r="L691" s="160">
        <f t="shared" si="159"/>
        <v>0</v>
      </c>
      <c r="M691" s="163">
        <f t="shared" si="160"/>
        <v>0</v>
      </c>
      <c r="N691" s="164">
        <f t="shared" si="154"/>
        <v>0</v>
      </c>
    </row>
    <row r="692" spans="1:14">
      <c r="A692" s="154" t="s">
        <v>2087</v>
      </c>
      <c r="B692" s="155"/>
      <c r="C692" s="219" t="s">
        <v>2590</v>
      </c>
      <c r="D692" s="157">
        <v>35</v>
      </c>
      <c r="E692" s="157" t="s">
        <v>138</v>
      </c>
      <c r="F692" s="158"/>
      <c r="H692" s="160">
        <f t="shared" si="158"/>
        <v>0</v>
      </c>
      <c r="L692" s="160">
        <f t="shared" si="159"/>
        <v>0</v>
      </c>
      <c r="M692" s="163">
        <f t="shared" si="160"/>
        <v>0</v>
      </c>
      <c r="N692" s="164">
        <f t="shared" si="154"/>
        <v>0</v>
      </c>
    </row>
    <row r="693" spans="1:14">
      <c r="A693" s="154" t="s">
        <v>2087</v>
      </c>
      <c r="B693" s="155"/>
      <c r="C693" s="219" t="s">
        <v>2591</v>
      </c>
      <c r="D693" s="157">
        <v>1</v>
      </c>
      <c r="E693" s="157" t="s">
        <v>2088</v>
      </c>
      <c r="F693" s="158"/>
      <c r="H693" s="160">
        <f t="shared" si="158"/>
        <v>0</v>
      </c>
      <c r="L693" s="160">
        <f t="shared" si="159"/>
        <v>0</v>
      </c>
      <c r="M693" s="163">
        <f t="shared" si="160"/>
        <v>0</v>
      </c>
      <c r="N693" s="164">
        <f t="shared" si="154"/>
        <v>0</v>
      </c>
    </row>
    <row r="694" spans="1:14">
      <c r="A694" s="154" t="s">
        <v>2087</v>
      </c>
      <c r="B694" s="155"/>
      <c r="C694" s="219" t="s">
        <v>2592</v>
      </c>
      <c r="D694" s="157">
        <v>1</v>
      </c>
      <c r="E694" s="157" t="s">
        <v>2088</v>
      </c>
      <c r="F694" s="158"/>
      <c r="H694" s="160">
        <f t="shared" si="158"/>
        <v>0</v>
      </c>
      <c r="L694" s="160">
        <f t="shared" si="159"/>
        <v>0</v>
      </c>
      <c r="M694" s="163">
        <f t="shared" si="160"/>
        <v>0</v>
      </c>
      <c r="N694" s="164">
        <f t="shared" si="154"/>
        <v>0</v>
      </c>
    </row>
    <row r="695" spans="1:14">
      <c r="A695" s="154" t="s">
        <v>2087</v>
      </c>
      <c r="B695" s="155"/>
      <c r="C695" s="219" t="s">
        <v>2593</v>
      </c>
      <c r="D695" s="157">
        <v>3</v>
      </c>
      <c r="E695" s="157" t="s">
        <v>2098</v>
      </c>
      <c r="F695" s="158"/>
      <c r="H695" s="160">
        <f t="shared" si="158"/>
        <v>0</v>
      </c>
      <c r="L695" s="160">
        <f t="shared" si="159"/>
        <v>0</v>
      </c>
      <c r="M695" s="163">
        <f t="shared" si="160"/>
        <v>0</v>
      </c>
      <c r="N695" s="164">
        <f t="shared" si="154"/>
        <v>0</v>
      </c>
    </row>
    <row r="696" spans="1:14" ht="27.6">
      <c r="A696" s="154" t="s">
        <v>2087</v>
      </c>
      <c r="B696" s="155"/>
      <c r="C696" s="219" t="s">
        <v>2594</v>
      </c>
      <c r="D696" s="157">
        <v>2</v>
      </c>
      <c r="E696" s="157" t="s">
        <v>2098</v>
      </c>
      <c r="F696" s="158"/>
      <c r="H696" s="160">
        <f t="shared" si="158"/>
        <v>0</v>
      </c>
      <c r="L696" s="160">
        <f t="shared" si="159"/>
        <v>0</v>
      </c>
      <c r="M696" s="163">
        <f t="shared" si="160"/>
        <v>0</v>
      </c>
      <c r="N696" s="164">
        <f t="shared" si="154"/>
        <v>0</v>
      </c>
    </row>
    <row r="697" spans="1:14">
      <c r="A697" s="154" t="s">
        <v>2087</v>
      </c>
      <c r="B697" s="155"/>
      <c r="C697" s="175" t="s">
        <v>2595</v>
      </c>
      <c r="D697" s="157">
        <v>3</v>
      </c>
      <c r="E697" s="157" t="s">
        <v>2098</v>
      </c>
      <c r="F697" s="158"/>
      <c r="H697" s="160">
        <f t="shared" si="158"/>
        <v>0</v>
      </c>
      <c r="L697" s="160">
        <f t="shared" si="159"/>
        <v>0</v>
      </c>
      <c r="M697" s="163">
        <f t="shared" si="160"/>
        <v>0</v>
      </c>
      <c r="N697" s="164">
        <f t="shared" si="154"/>
        <v>0</v>
      </c>
    </row>
    <row r="698" spans="1:14">
      <c r="A698" s="154"/>
      <c r="B698" s="155"/>
      <c r="C698" s="219"/>
      <c r="D698" s="157"/>
      <c r="E698" s="157"/>
      <c r="F698" s="158"/>
      <c r="H698" s="160">
        <f>F698*G698</f>
        <v>0</v>
      </c>
      <c r="L698" s="160">
        <f>K698*(SUM(H698:J698))</f>
        <v>0</v>
      </c>
      <c r="M698" s="163">
        <f>H698+I698+J698+L698</f>
        <v>0</v>
      </c>
      <c r="N698" s="164">
        <f t="shared" si="154"/>
        <v>0</v>
      </c>
    </row>
    <row r="699" spans="1:14">
      <c r="A699" s="154">
        <v>5.7</v>
      </c>
      <c r="B699" s="155"/>
      <c r="C699" s="174" t="s">
        <v>2596</v>
      </c>
      <c r="D699" s="157"/>
      <c r="E699" s="157"/>
      <c r="F699" s="158"/>
      <c r="H699" s="160">
        <f t="shared" ref="H699:H710" si="161">F699*G699</f>
        <v>0</v>
      </c>
      <c r="L699" s="160">
        <f t="shared" ref="L699:L710" si="162">K699*(SUM(H699:J699))</f>
        <v>0</v>
      </c>
      <c r="M699" s="163">
        <f t="shared" ref="M699:M710" si="163">H699+I699+J699+L699</f>
        <v>0</v>
      </c>
      <c r="N699" s="164">
        <f t="shared" si="154"/>
        <v>0</v>
      </c>
    </row>
    <row r="700" spans="1:14">
      <c r="A700" s="154" t="s">
        <v>2087</v>
      </c>
      <c r="B700" s="155"/>
      <c r="C700" s="219" t="s">
        <v>2597</v>
      </c>
      <c r="D700" s="157">
        <v>25</v>
      </c>
      <c r="E700" s="157" t="s">
        <v>138</v>
      </c>
      <c r="F700" s="158"/>
      <c r="H700" s="160">
        <f t="shared" si="161"/>
        <v>0</v>
      </c>
      <c r="L700" s="160">
        <f t="shared" si="162"/>
        <v>0</v>
      </c>
      <c r="M700" s="163">
        <f t="shared" si="163"/>
        <v>0</v>
      </c>
      <c r="N700" s="164">
        <f t="shared" si="154"/>
        <v>0</v>
      </c>
    </row>
    <row r="701" spans="1:14">
      <c r="A701" s="154" t="s">
        <v>2087</v>
      </c>
      <c r="B701" s="155"/>
      <c r="C701" s="219" t="s">
        <v>2598</v>
      </c>
      <c r="D701" s="157">
        <v>12</v>
      </c>
      <c r="E701" s="157" t="s">
        <v>2098</v>
      </c>
      <c r="F701" s="158"/>
      <c r="H701" s="160">
        <f t="shared" si="161"/>
        <v>0</v>
      </c>
      <c r="L701" s="160">
        <f t="shared" si="162"/>
        <v>0</v>
      </c>
      <c r="M701" s="163">
        <f t="shared" si="163"/>
        <v>0</v>
      </c>
      <c r="N701" s="164">
        <f t="shared" si="154"/>
        <v>0</v>
      </c>
    </row>
    <row r="702" spans="1:14">
      <c r="A702" s="154"/>
      <c r="B702" s="155"/>
      <c r="C702" s="175"/>
      <c r="D702" s="157"/>
      <c r="E702" s="157"/>
      <c r="F702" s="158"/>
      <c r="H702" s="160">
        <f t="shared" si="161"/>
        <v>0</v>
      </c>
      <c r="L702" s="160">
        <f t="shared" si="162"/>
        <v>0</v>
      </c>
      <c r="M702" s="163">
        <f t="shared" si="163"/>
        <v>0</v>
      </c>
      <c r="N702" s="164">
        <f t="shared" si="154"/>
        <v>0</v>
      </c>
    </row>
    <row r="703" spans="1:14">
      <c r="A703" s="154" t="s">
        <v>2087</v>
      </c>
      <c r="B703" s="155"/>
      <c r="C703" s="219" t="s">
        <v>2599</v>
      </c>
      <c r="D703" s="157">
        <v>1</v>
      </c>
      <c r="E703" s="157" t="s">
        <v>2088</v>
      </c>
      <c r="F703" s="158"/>
      <c r="H703" s="160">
        <f t="shared" si="161"/>
        <v>0</v>
      </c>
      <c r="L703" s="160">
        <f t="shared" si="162"/>
        <v>0</v>
      </c>
      <c r="M703" s="163">
        <f t="shared" si="163"/>
        <v>0</v>
      </c>
      <c r="N703" s="164">
        <f t="shared" si="154"/>
        <v>0</v>
      </c>
    </row>
    <row r="704" spans="1:14">
      <c r="A704" s="154"/>
      <c r="B704" s="155"/>
      <c r="C704" s="219"/>
      <c r="D704" s="157"/>
      <c r="E704" s="157"/>
      <c r="F704" s="158"/>
      <c r="H704" s="160">
        <f t="shared" si="161"/>
        <v>0</v>
      </c>
      <c r="L704" s="160">
        <f t="shared" si="162"/>
        <v>0</v>
      </c>
      <c r="M704" s="163">
        <f t="shared" si="163"/>
        <v>0</v>
      </c>
      <c r="N704" s="164">
        <f t="shared" si="154"/>
        <v>0</v>
      </c>
    </row>
    <row r="705" spans="1:14" ht="27.6">
      <c r="A705" s="154" t="s">
        <v>2087</v>
      </c>
      <c r="B705" s="155"/>
      <c r="C705" s="219" t="s">
        <v>2600</v>
      </c>
      <c r="D705" s="157">
        <v>1</v>
      </c>
      <c r="E705" s="157" t="s">
        <v>2088</v>
      </c>
      <c r="F705" s="158"/>
      <c r="H705" s="160">
        <f t="shared" si="161"/>
        <v>0</v>
      </c>
      <c r="L705" s="160">
        <f t="shared" si="162"/>
        <v>0</v>
      </c>
      <c r="M705" s="163">
        <f t="shared" si="163"/>
        <v>0</v>
      </c>
      <c r="N705" s="164">
        <f t="shared" si="154"/>
        <v>0</v>
      </c>
    </row>
    <row r="706" spans="1:14">
      <c r="A706" s="154" t="s">
        <v>2087</v>
      </c>
      <c r="B706" s="155"/>
      <c r="C706" s="219" t="s">
        <v>2816</v>
      </c>
      <c r="D706" s="157">
        <v>1</v>
      </c>
      <c r="E706" s="157" t="s">
        <v>2088</v>
      </c>
      <c r="F706" s="158"/>
      <c r="H706" s="160">
        <f t="shared" si="161"/>
        <v>0</v>
      </c>
      <c r="L706" s="160">
        <f t="shared" si="162"/>
        <v>0</v>
      </c>
      <c r="M706" s="163">
        <f t="shared" si="163"/>
        <v>0</v>
      </c>
      <c r="N706" s="164">
        <f t="shared" si="154"/>
        <v>0</v>
      </c>
    </row>
    <row r="707" spans="1:14">
      <c r="A707" s="154"/>
      <c r="B707" s="155"/>
      <c r="C707" s="219"/>
      <c r="D707" s="157"/>
      <c r="E707" s="157"/>
      <c r="F707" s="158"/>
      <c r="H707" s="160">
        <f t="shared" si="161"/>
        <v>0</v>
      </c>
      <c r="L707" s="160">
        <f t="shared" si="162"/>
        <v>0</v>
      </c>
      <c r="M707" s="163">
        <f t="shared" si="163"/>
        <v>0</v>
      </c>
      <c r="N707" s="164">
        <f t="shared" si="154"/>
        <v>0</v>
      </c>
    </row>
    <row r="708" spans="1:14">
      <c r="A708" s="154">
        <v>5.8</v>
      </c>
      <c r="B708" s="155"/>
      <c r="C708" s="175" t="str">
        <f>'[1]A.2 Cost Plan Detail'!B860</f>
        <v xml:space="preserve"> Electrical installations</v>
      </c>
      <c r="D708" s="157"/>
      <c r="E708" s="157"/>
      <c r="F708" s="158"/>
      <c r="H708" s="160">
        <f t="shared" si="161"/>
        <v>0</v>
      </c>
      <c r="L708" s="160">
        <f t="shared" si="162"/>
        <v>0</v>
      </c>
      <c r="M708" s="163">
        <f t="shared" si="163"/>
        <v>0</v>
      </c>
      <c r="N708" s="164">
        <f t="shared" si="154"/>
        <v>0</v>
      </c>
    </row>
    <row r="709" spans="1:14" ht="9" customHeight="1">
      <c r="A709" s="154"/>
      <c r="B709" s="155"/>
      <c r="C709" s="175"/>
      <c r="D709" s="157"/>
      <c r="E709" s="157"/>
      <c r="F709" s="158"/>
      <c r="N709" s="164">
        <f t="shared" si="154"/>
        <v>0</v>
      </c>
    </row>
    <row r="710" spans="1:14">
      <c r="A710" s="154"/>
      <c r="B710" s="155"/>
      <c r="C710" s="233" t="s">
        <v>2602</v>
      </c>
      <c r="D710" s="157"/>
      <c r="E710" s="157"/>
      <c r="F710" s="158"/>
      <c r="H710" s="160">
        <f t="shared" si="161"/>
        <v>0</v>
      </c>
      <c r="L710" s="160">
        <f t="shared" si="162"/>
        <v>0</v>
      </c>
      <c r="M710" s="163">
        <f t="shared" si="163"/>
        <v>0</v>
      </c>
      <c r="N710" s="164">
        <f t="shared" si="154"/>
        <v>0</v>
      </c>
    </row>
    <row r="711" spans="1:14">
      <c r="A711" s="154" t="s">
        <v>2087</v>
      </c>
      <c r="B711" s="155"/>
      <c r="C711" s="219" t="s">
        <v>2603</v>
      </c>
      <c r="D711" s="157">
        <v>1</v>
      </c>
      <c r="E711" s="157" t="s">
        <v>2088</v>
      </c>
      <c r="F711" s="158"/>
      <c r="H711" s="160">
        <f t="shared" ref="H711:H729" si="164">F711*G711</f>
        <v>0</v>
      </c>
      <c r="L711" s="160">
        <f t="shared" ref="L711:L729" si="165">K711*(SUM(H711:J711))</f>
        <v>0</v>
      </c>
      <c r="M711" s="163">
        <f t="shared" ref="M711:M729" si="166">H711+I711+J711+L711</f>
        <v>0</v>
      </c>
      <c r="N711" s="164">
        <f t="shared" si="154"/>
        <v>0</v>
      </c>
    </row>
    <row r="712" spans="1:14">
      <c r="A712" s="154" t="s">
        <v>2087</v>
      </c>
      <c r="B712" s="155"/>
      <c r="C712" s="219" t="s">
        <v>2817</v>
      </c>
      <c r="D712" s="157">
        <v>1</v>
      </c>
      <c r="E712" s="157" t="s">
        <v>2088</v>
      </c>
      <c r="F712" s="158"/>
      <c r="H712" s="160">
        <f t="shared" si="164"/>
        <v>0</v>
      </c>
      <c r="L712" s="160">
        <f t="shared" si="165"/>
        <v>0</v>
      </c>
      <c r="M712" s="163">
        <f t="shared" si="166"/>
        <v>0</v>
      </c>
      <c r="N712" s="164">
        <f t="shared" si="154"/>
        <v>0</v>
      </c>
    </row>
    <row r="713" spans="1:14">
      <c r="A713" s="154" t="s">
        <v>2087</v>
      </c>
      <c r="B713" s="155"/>
      <c r="C713" s="219" t="s">
        <v>2604</v>
      </c>
      <c r="D713" s="157">
        <v>1</v>
      </c>
      <c r="E713" s="157" t="s">
        <v>2088</v>
      </c>
      <c r="F713" s="158"/>
      <c r="H713" s="160">
        <f t="shared" si="164"/>
        <v>0</v>
      </c>
      <c r="L713" s="160">
        <f t="shared" si="165"/>
        <v>0</v>
      </c>
      <c r="M713" s="163">
        <f t="shared" si="166"/>
        <v>0</v>
      </c>
      <c r="N713" s="164">
        <f t="shared" si="154"/>
        <v>0</v>
      </c>
    </row>
    <row r="714" spans="1:14">
      <c r="A714" s="154"/>
      <c r="B714" s="155"/>
      <c r="C714" s="175"/>
      <c r="D714" s="157"/>
      <c r="E714" s="157"/>
      <c r="F714" s="158"/>
      <c r="H714" s="160">
        <f t="shared" si="164"/>
        <v>0</v>
      </c>
      <c r="L714" s="160">
        <f t="shared" si="165"/>
        <v>0</v>
      </c>
      <c r="M714" s="163">
        <f t="shared" si="166"/>
        <v>0</v>
      </c>
      <c r="N714" s="164">
        <f t="shared" si="154"/>
        <v>0</v>
      </c>
    </row>
    <row r="715" spans="1:14" ht="27.6">
      <c r="A715" s="154" t="s">
        <v>2087</v>
      </c>
      <c r="B715" s="155"/>
      <c r="C715" s="219" t="s">
        <v>2605</v>
      </c>
      <c r="D715" s="157">
        <v>1</v>
      </c>
      <c r="E715" s="157" t="s">
        <v>2098</v>
      </c>
      <c r="F715" s="158"/>
      <c r="H715" s="160">
        <f t="shared" si="164"/>
        <v>0</v>
      </c>
      <c r="L715" s="160">
        <f t="shared" si="165"/>
        <v>0</v>
      </c>
      <c r="M715" s="163">
        <f t="shared" si="166"/>
        <v>0</v>
      </c>
      <c r="N715" s="164">
        <f t="shared" si="154"/>
        <v>0</v>
      </c>
    </row>
    <row r="716" spans="1:14">
      <c r="A716" s="154" t="s">
        <v>2087</v>
      </c>
      <c r="B716" s="155"/>
      <c r="C716" s="220" t="s">
        <v>2601</v>
      </c>
      <c r="D716" s="157">
        <v>1</v>
      </c>
      <c r="E716" s="157" t="s">
        <v>2098</v>
      </c>
      <c r="F716" s="158"/>
      <c r="H716" s="160">
        <f t="shared" si="164"/>
        <v>0</v>
      </c>
      <c r="L716" s="160">
        <f t="shared" si="165"/>
        <v>0</v>
      </c>
      <c r="M716" s="163">
        <f t="shared" si="166"/>
        <v>0</v>
      </c>
      <c r="N716" s="164">
        <f t="shared" si="154"/>
        <v>0</v>
      </c>
    </row>
    <row r="717" spans="1:14">
      <c r="A717" s="154"/>
      <c r="B717" s="155"/>
      <c r="C717" s="219"/>
      <c r="D717" s="157"/>
      <c r="E717" s="157"/>
      <c r="F717" s="158"/>
      <c r="H717" s="160">
        <f t="shared" si="164"/>
        <v>0</v>
      </c>
      <c r="L717" s="160">
        <f t="shared" si="165"/>
        <v>0</v>
      </c>
      <c r="M717" s="163">
        <f t="shared" si="166"/>
        <v>0</v>
      </c>
      <c r="N717" s="164">
        <f t="shared" si="154"/>
        <v>0</v>
      </c>
    </row>
    <row r="718" spans="1:14">
      <c r="A718" s="154" t="s">
        <v>2087</v>
      </c>
      <c r="B718" s="155"/>
      <c r="C718" s="219" t="s">
        <v>2606</v>
      </c>
      <c r="D718" s="157">
        <v>3</v>
      </c>
      <c r="E718" s="157" t="s">
        <v>2098</v>
      </c>
      <c r="F718" s="158"/>
      <c r="H718" s="160">
        <f t="shared" si="164"/>
        <v>0</v>
      </c>
      <c r="L718" s="160">
        <f t="shared" si="165"/>
        <v>0</v>
      </c>
      <c r="M718" s="163">
        <f t="shared" si="166"/>
        <v>0</v>
      </c>
      <c r="N718" s="164">
        <f t="shared" si="154"/>
        <v>0</v>
      </c>
    </row>
    <row r="719" spans="1:14">
      <c r="A719" s="154" t="s">
        <v>2087</v>
      </c>
      <c r="B719" s="155"/>
      <c r="C719" s="220" t="s">
        <v>2601</v>
      </c>
      <c r="D719" s="157">
        <v>3</v>
      </c>
      <c r="E719" s="157" t="s">
        <v>2098</v>
      </c>
      <c r="F719" s="158"/>
      <c r="H719" s="160">
        <f t="shared" si="164"/>
        <v>0</v>
      </c>
      <c r="L719" s="160">
        <f t="shared" si="165"/>
        <v>0</v>
      </c>
      <c r="M719" s="163">
        <f t="shared" si="166"/>
        <v>0</v>
      </c>
      <c r="N719" s="164">
        <f t="shared" si="154"/>
        <v>0</v>
      </c>
    </row>
    <row r="720" spans="1:14">
      <c r="A720" s="154"/>
      <c r="B720" s="155"/>
      <c r="C720" s="219"/>
      <c r="D720" s="157"/>
      <c r="E720" s="157"/>
      <c r="F720" s="158"/>
      <c r="H720" s="160">
        <f t="shared" si="164"/>
        <v>0</v>
      </c>
      <c r="L720" s="160">
        <f t="shared" si="165"/>
        <v>0</v>
      </c>
      <c r="M720" s="163">
        <f t="shared" si="166"/>
        <v>0</v>
      </c>
      <c r="N720" s="164">
        <f t="shared" si="154"/>
        <v>0</v>
      </c>
    </row>
    <row r="721" spans="1:14" ht="27.6">
      <c r="A721" s="154" t="s">
        <v>2087</v>
      </c>
      <c r="B721" s="155"/>
      <c r="C721" s="219" t="s">
        <v>2607</v>
      </c>
      <c r="D721" s="157">
        <v>1</v>
      </c>
      <c r="E721" s="157" t="s">
        <v>2098</v>
      </c>
      <c r="F721" s="158"/>
      <c r="H721" s="160">
        <f t="shared" si="164"/>
        <v>0</v>
      </c>
      <c r="L721" s="160">
        <f t="shared" si="165"/>
        <v>0</v>
      </c>
      <c r="M721" s="163">
        <f t="shared" si="166"/>
        <v>0</v>
      </c>
      <c r="N721" s="164">
        <f t="shared" si="154"/>
        <v>0</v>
      </c>
    </row>
    <row r="722" spans="1:14">
      <c r="A722" s="154" t="s">
        <v>2087</v>
      </c>
      <c r="B722" s="155"/>
      <c r="C722" s="222" t="s">
        <v>2608</v>
      </c>
      <c r="D722" s="157">
        <v>1</v>
      </c>
      <c r="E722" s="157" t="s">
        <v>2098</v>
      </c>
      <c r="F722" s="158"/>
      <c r="H722" s="160">
        <f t="shared" si="164"/>
        <v>0</v>
      </c>
      <c r="L722" s="160">
        <f t="shared" si="165"/>
        <v>0</v>
      </c>
      <c r="M722" s="163">
        <f t="shared" si="166"/>
        <v>0</v>
      </c>
      <c r="N722" s="164">
        <f t="shared" si="154"/>
        <v>0</v>
      </c>
    </row>
    <row r="723" spans="1:14">
      <c r="A723" s="154" t="s">
        <v>2087</v>
      </c>
      <c r="B723" s="155"/>
      <c r="C723" s="220" t="s">
        <v>2601</v>
      </c>
      <c r="D723" s="157">
        <v>1</v>
      </c>
      <c r="E723" s="157" t="s">
        <v>2098</v>
      </c>
      <c r="F723" s="158"/>
      <c r="H723" s="160">
        <f t="shared" si="164"/>
        <v>0</v>
      </c>
      <c r="L723" s="160">
        <f t="shared" si="165"/>
        <v>0</v>
      </c>
      <c r="M723" s="163">
        <f t="shared" si="166"/>
        <v>0</v>
      </c>
      <c r="N723" s="164">
        <f t="shared" si="154"/>
        <v>0</v>
      </c>
    </row>
    <row r="724" spans="1:14">
      <c r="A724" s="154"/>
      <c r="B724" s="155"/>
      <c r="C724" s="219"/>
      <c r="D724" s="157"/>
      <c r="E724" s="157"/>
      <c r="F724" s="158"/>
      <c r="H724" s="160">
        <f t="shared" si="164"/>
        <v>0</v>
      </c>
      <c r="L724" s="160">
        <f t="shared" si="165"/>
        <v>0</v>
      </c>
      <c r="M724" s="163">
        <f t="shared" si="166"/>
        <v>0</v>
      </c>
      <c r="N724" s="164">
        <f t="shared" si="154"/>
        <v>0</v>
      </c>
    </row>
    <row r="725" spans="1:14">
      <c r="A725" s="154" t="s">
        <v>2087</v>
      </c>
      <c r="B725" s="155"/>
      <c r="C725" s="219" t="s">
        <v>2609</v>
      </c>
      <c r="D725" s="157">
        <v>5</v>
      </c>
      <c r="E725" s="157" t="s">
        <v>2098</v>
      </c>
      <c r="F725" s="158"/>
      <c r="H725" s="160">
        <f t="shared" si="164"/>
        <v>0</v>
      </c>
      <c r="L725" s="160">
        <f t="shared" si="165"/>
        <v>0</v>
      </c>
      <c r="M725" s="163">
        <f t="shared" si="166"/>
        <v>0</v>
      </c>
      <c r="N725" s="164">
        <f t="shared" ref="N725:N788" si="167">D725*M725</f>
        <v>0</v>
      </c>
    </row>
    <row r="726" spans="1:14">
      <c r="A726" s="154" t="s">
        <v>2087</v>
      </c>
      <c r="B726" s="155"/>
      <c r="C726" s="221" t="s">
        <v>2601</v>
      </c>
      <c r="D726" s="157">
        <v>5</v>
      </c>
      <c r="E726" s="157" t="s">
        <v>2098</v>
      </c>
      <c r="F726" s="158"/>
      <c r="H726" s="160">
        <f t="shared" si="164"/>
        <v>0</v>
      </c>
      <c r="L726" s="160">
        <f t="shared" si="165"/>
        <v>0</v>
      </c>
      <c r="M726" s="163">
        <f t="shared" si="166"/>
        <v>0</v>
      </c>
      <c r="N726" s="164">
        <f t="shared" si="167"/>
        <v>0</v>
      </c>
    </row>
    <row r="727" spans="1:14">
      <c r="A727" s="154"/>
      <c r="B727" s="155"/>
      <c r="C727" s="219"/>
      <c r="D727" s="157"/>
      <c r="E727" s="157"/>
      <c r="F727" s="158"/>
      <c r="H727" s="160">
        <f t="shared" si="164"/>
        <v>0</v>
      </c>
      <c r="L727" s="160">
        <f t="shared" si="165"/>
        <v>0</v>
      </c>
      <c r="M727" s="163">
        <f t="shared" si="166"/>
        <v>0</v>
      </c>
      <c r="N727" s="164">
        <f t="shared" si="167"/>
        <v>0</v>
      </c>
    </row>
    <row r="728" spans="1:14">
      <c r="A728" s="154" t="s">
        <v>2087</v>
      </c>
      <c r="B728" s="155"/>
      <c r="C728" s="175" t="s">
        <v>2610</v>
      </c>
      <c r="D728" s="157">
        <v>1</v>
      </c>
      <c r="E728" s="157" t="s">
        <v>2088</v>
      </c>
      <c r="F728" s="158"/>
      <c r="H728" s="160">
        <f t="shared" si="164"/>
        <v>0</v>
      </c>
      <c r="L728" s="160">
        <f t="shared" si="165"/>
        <v>0</v>
      </c>
      <c r="M728" s="163">
        <f t="shared" si="166"/>
        <v>0</v>
      </c>
      <c r="N728" s="164">
        <f t="shared" si="167"/>
        <v>0</v>
      </c>
    </row>
    <row r="729" spans="1:14">
      <c r="A729" s="154"/>
      <c r="B729" s="155"/>
      <c r="C729" s="174"/>
      <c r="D729" s="157"/>
      <c r="E729" s="157"/>
      <c r="F729" s="158"/>
      <c r="H729" s="160">
        <f t="shared" si="164"/>
        <v>0</v>
      </c>
      <c r="L729" s="160">
        <f t="shared" si="165"/>
        <v>0</v>
      </c>
      <c r="M729" s="163">
        <f t="shared" si="166"/>
        <v>0</v>
      </c>
      <c r="N729" s="164">
        <f t="shared" si="167"/>
        <v>0</v>
      </c>
    </row>
    <row r="730" spans="1:14">
      <c r="A730" s="154"/>
      <c r="B730" s="155"/>
      <c r="C730" s="233" t="s">
        <v>2611</v>
      </c>
      <c r="D730" s="157"/>
      <c r="E730" s="157"/>
      <c r="F730" s="158"/>
      <c r="H730" s="160">
        <f>F730*G730</f>
        <v>0</v>
      </c>
      <c r="L730" s="160">
        <f>K730*(SUM(H730:J730))</f>
        <v>0</v>
      </c>
      <c r="M730" s="163">
        <f>H730+I730+J730+L730</f>
        <v>0</v>
      </c>
      <c r="N730" s="164">
        <f t="shared" si="167"/>
        <v>0</v>
      </c>
    </row>
    <row r="731" spans="1:14">
      <c r="A731" s="154" t="s">
        <v>2087</v>
      </c>
      <c r="B731" s="155"/>
      <c r="C731" s="219" t="s">
        <v>2612</v>
      </c>
      <c r="D731" s="157">
        <v>86</v>
      </c>
      <c r="E731" s="157" t="s">
        <v>138</v>
      </c>
      <c r="F731" s="158"/>
      <c r="H731" s="160">
        <f t="shared" ref="H731:H749" si="168">F731*G731</f>
        <v>0</v>
      </c>
      <c r="L731" s="160">
        <f t="shared" ref="L731:L749" si="169">K731*(SUM(H731:J731))</f>
        <v>0</v>
      </c>
      <c r="M731" s="163">
        <f t="shared" ref="M731:M749" si="170">H731+I731+J731+L731</f>
        <v>0</v>
      </c>
      <c r="N731" s="164">
        <f t="shared" si="167"/>
        <v>0</v>
      </c>
    </row>
    <row r="732" spans="1:14">
      <c r="A732" s="154" t="s">
        <v>2087</v>
      </c>
      <c r="B732" s="155"/>
      <c r="C732" s="219" t="s">
        <v>2613</v>
      </c>
      <c r="D732" s="157">
        <v>93</v>
      </c>
      <c r="E732" s="157" t="s">
        <v>138</v>
      </c>
      <c r="F732" s="158"/>
      <c r="H732" s="160">
        <f t="shared" si="168"/>
        <v>0</v>
      </c>
      <c r="L732" s="160">
        <f t="shared" si="169"/>
        <v>0</v>
      </c>
      <c r="M732" s="163">
        <f t="shared" si="170"/>
        <v>0</v>
      </c>
      <c r="N732" s="164">
        <f t="shared" si="167"/>
        <v>0</v>
      </c>
    </row>
    <row r="733" spans="1:14">
      <c r="A733" s="154" t="s">
        <v>2087</v>
      </c>
      <c r="B733" s="155"/>
      <c r="C733" s="219" t="s">
        <v>2614</v>
      </c>
      <c r="D733" s="157">
        <v>102</v>
      </c>
      <c r="E733" s="157" t="s">
        <v>138</v>
      </c>
      <c r="F733" s="158"/>
      <c r="H733" s="160">
        <f t="shared" si="168"/>
        <v>0</v>
      </c>
      <c r="L733" s="160">
        <f t="shared" si="169"/>
        <v>0</v>
      </c>
      <c r="M733" s="163">
        <f t="shared" si="170"/>
        <v>0</v>
      </c>
      <c r="N733" s="164">
        <f t="shared" si="167"/>
        <v>0</v>
      </c>
    </row>
    <row r="734" spans="1:14">
      <c r="A734" s="154" t="s">
        <v>2087</v>
      </c>
      <c r="B734" s="155"/>
      <c r="C734" s="175" t="s">
        <v>2818</v>
      </c>
      <c r="D734" s="157">
        <v>1</v>
      </c>
      <c r="E734" s="157" t="s">
        <v>2088</v>
      </c>
      <c r="F734" s="158"/>
      <c r="H734" s="160">
        <f t="shared" si="168"/>
        <v>0</v>
      </c>
      <c r="L734" s="160">
        <f t="shared" si="169"/>
        <v>0</v>
      </c>
      <c r="M734" s="163">
        <f t="shared" si="170"/>
        <v>0</v>
      </c>
      <c r="N734" s="164">
        <f t="shared" si="167"/>
        <v>0</v>
      </c>
    </row>
    <row r="735" spans="1:14">
      <c r="A735" s="154" t="s">
        <v>2087</v>
      </c>
      <c r="B735" s="155"/>
      <c r="C735" s="219" t="s">
        <v>2615</v>
      </c>
      <c r="D735" s="157">
        <v>99</v>
      </c>
      <c r="E735" s="157" t="s">
        <v>138</v>
      </c>
      <c r="F735" s="158"/>
      <c r="H735" s="160">
        <f t="shared" si="168"/>
        <v>0</v>
      </c>
      <c r="L735" s="160">
        <f t="shared" si="169"/>
        <v>0</v>
      </c>
      <c r="M735" s="163">
        <f t="shared" si="170"/>
        <v>0</v>
      </c>
      <c r="N735" s="164">
        <f t="shared" si="167"/>
        <v>0</v>
      </c>
    </row>
    <row r="736" spans="1:14">
      <c r="A736" s="154" t="s">
        <v>2087</v>
      </c>
      <c r="B736" s="155"/>
      <c r="C736" s="219" t="s">
        <v>2616</v>
      </c>
      <c r="D736" s="157">
        <v>1</v>
      </c>
      <c r="E736" s="157" t="s">
        <v>2088</v>
      </c>
      <c r="F736" s="158"/>
      <c r="H736" s="160">
        <f t="shared" si="168"/>
        <v>0</v>
      </c>
      <c r="L736" s="160">
        <f t="shared" si="169"/>
        <v>0</v>
      </c>
      <c r="M736" s="163">
        <f t="shared" si="170"/>
        <v>0</v>
      </c>
      <c r="N736" s="164">
        <f t="shared" si="167"/>
        <v>0</v>
      </c>
    </row>
    <row r="737" spans="1:14">
      <c r="A737" s="154"/>
      <c r="B737" s="155"/>
      <c r="C737" s="219"/>
      <c r="D737" s="157"/>
      <c r="E737" s="157"/>
      <c r="F737" s="158"/>
      <c r="H737" s="160">
        <f t="shared" si="168"/>
        <v>0</v>
      </c>
      <c r="L737" s="160">
        <f t="shared" si="169"/>
        <v>0</v>
      </c>
      <c r="M737" s="163">
        <f t="shared" si="170"/>
        <v>0</v>
      </c>
      <c r="N737" s="164">
        <f t="shared" si="167"/>
        <v>0</v>
      </c>
    </row>
    <row r="738" spans="1:14" ht="27.6">
      <c r="A738" s="154" t="s">
        <v>2087</v>
      </c>
      <c r="B738" s="155"/>
      <c r="C738" s="219" t="s">
        <v>2617</v>
      </c>
      <c r="D738" s="157">
        <v>1</v>
      </c>
      <c r="E738" s="157" t="s">
        <v>2088</v>
      </c>
      <c r="F738" s="158"/>
      <c r="H738" s="160">
        <f t="shared" si="168"/>
        <v>0</v>
      </c>
      <c r="L738" s="160">
        <f t="shared" si="169"/>
        <v>0</v>
      </c>
      <c r="M738" s="163">
        <f t="shared" si="170"/>
        <v>0</v>
      </c>
      <c r="N738" s="164">
        <f t="shared" si="167"/>
        <v>0</v>
      </c>
    </row>
    <row r="739" spans="1:14">
      <c r="A739" s="154" t="s">
        <v>2087</v>
      </c>
      <c r="B739" s="155"/>
      <c r="C739" s="219" t="s">
        <v>2618</v>
      </c>
      <c r="D739" s="157">
        <v>1</v>
      </c>
      <c r="E739" s="157" t="s">
        <v>2088</v>
      </c>
      <c r="F739" s="158"/>
      <c r="H739" s="160">
        <f t="shared" si="168"/>
        <v>0</v>
      </c>
      <c r="L739" s="160">
        <f t="shared" si="169"/>
        <v>0</v>
      </c>
      <c r="M739" s="163">
        <f t="shared" si="170"/>
        <v>0</v>
      </c>
      <c r="N739" s="164">
        <f t="shared" si="167"/>
        <v>0</v>
      </c>
    </row>
    <row r="740" spans="1:14" ht="28.2" customHeight="1">
      <c r="A740" s="154" t="s">
        <v>2087</v>
      </c>
      <c r="B740" s="155"/>
      <c r="C740" s="176" t="s">
        <v>2819</v>
      </c>
      <c r="D740" s="171">
        <v>1</v>
      </c>
      <c r="E740" s="157" t="s">
        <v>2088</v>
      </c>
      <c r="F740" s="158"/>
      <c r="H740" s="160">
        <f t="shared" si="168"/>
        <v>0</v>
      </c>
      <c r="L740" s="160">
        <f t="shared" si="169"/>
        <v>0</v>
      </c>
      <c r="M740" s="163">
        <f t="shared" si="170"/>
        <v>0</v>
      </c>
      <c r="N740" s="164">
        <f t="shared" si="167"/>
        <v>0</v>
      </c>
    </row>
    <row r="741" spans="1:14">
      <c r="A741" s="154"/>
      <c r="B741" s="155"/>
      <c r="C741" s="219"/>
      <c r="D741" s="157"/>
      <c r="E741" s="157"/>
      <c r="F741" s="158"/>
      <c r="H741" s="160">
        <f t="shared" si="168"/>
        <v>0</v>
      </c>
      <c r="L741" s="160">
        <f t="shared" si="169"/>
        <v>0</v>
      </c>
      <c r="M741" s="163">
        <f t="shared" si="170"/>
        <v>0</v>
      </c>
      <c r="N741" s="164">
        <f t="shared" si="167"/>
        <v>0</v>
      </c>
    </row>
    <row r="742" spans="1:14">
      <c r="A742" s="154" t="s">
        <v>2087</v>
      </c>
      <c r="B742" s="155"/>
      <c r="C742" s="175" t="s">
        <v>2619</v>
      </c>
      <c r="D742" s="157">
        <v>1</v>
      </c>
      <c r="E742" s="157" t="s">
        <v>2088</v>
      </c>
      <c r="F742" s="158"/>
      <c r="H742" s="160">
        <f t="shared" si="168"/>
        <v>0</v>
      </c>
      <c r="L742" s="160">
        <f t="shared" si="169"/>
        <v>0</v>
      </c>
      <c r="M742" s="163">
        <f t="shared" si="170"/>
        <v>0</v>
      </c>
      <c r="N742" s="164">
        <f t="shared" si="167"/>
        <v>0</v>
      </c>
    </row>
    <row r="743" spans="1:14">
      <c r="A743" s="154"/>
      <c r="B743" s="155"/>
      <c r="C743" s="219"/>
      <c r="D743" s="157"/>
      <c r="E743" s="157"/>
      <c r="F743" s="158"/>
      <c r="H743" s="160">
        <f t="shared" si="168"/>
        <v>0</v>
      </c>
      <c r="L743" s="160">
        <f t="shared" si="169"/>
        <v>0</v>
      </c>
      <c r="M743" s="163">
        <f t="shared" si="170"/>
        <v>0</v>
      </c>
      <c r="N743" s="164">
        <f t="shared" si="167"/>
        <v>0</v>
      </c>
    </row>
    <row r="744" spans="1:14">
      <c r="A744" s="154" t="s">
        <v>2087</v>
      </c>
      <c r="B744" s="155"/>
      <c r="C744" s="219" t="s">
        <v>2620</v>
      </c>
      <c r="D744" s="157">
        <v>2</v>
      </c>
      <c r="E744" s="157" t="s">
        <v>2098</v>
      </c>
      <c r="F744" s="158"/>
      <c r="H744" s="160">
        <f t="shared" si="168"/>
        <v>0</v>
      </c>
      <c r="L744" s="160">
        <f t="shared" si="169"/>
        <v>0</v>
      </c>
      <c r="M744" s="163">
        <f t="shared" si="170"/>
        <v>0</v>
      </c>
      <c r="N744" s="164">
        <f t="shared" si="167"/>
        <v>0</v>
      </c>
    </row>
    <row r="745" spans="1:14" ht="27.6">
      <c r="A745" s="154" t="s">
        <v>2087</v>
      </c>
      <c r="B745" s="155"/>
      <c r="C745" s="219" t="s">
        <v>2621</v>
      </c>
      <c r="D745" s="157">
        <v>1</v>
      </c>
      <c r="E745" s="157" t="s">
        <v>2098</v>
      </c>
      <c r="F745" s="158"/>
      <c r="H745" s="160">
        <f t="shared" si="168"/>
        <v>0</v>
      </c>
      <c r="L745" s="160">
        <f t="shared" si="169"/>
        <v>0</v>
      </c>
      <c r="M745" s="163">
        <f t="shared" si="170"/>
        <v>0</v>
      </c>
      <c r="N745" s="164">
        <f t="shared" si="167"/>
        <v>0</v>
      </c>
    </row>
    <row r="746" spans="1:14">
      <c r="A746" s="154"/>
      <c r="B746" s="155"/>
      <c r="C746" s="219"/>
      <c r="D746" s="157"/>
      <c r="E746" s="157"/>
      <c r="F746" s="158"/>
      <c r="H746" s="160">
        <f t="shared" si="168"/>
        <v>0</v>
      </c>
      <c r="L746" s="160">
        <f t="shared" si="169"/>
        <v>0</v>
      </c>
      <c r="M746" s="163">
        <f t="shared" si="170"/>
        <v>0</v>
      </c>
      <c r="N746" s="164">
        <f t="shared" si="167"/>
        <v>0</v>
      </c>
    </row>
    <row r="747" spans="1:14">
      <c r="A747" s="154" t="s">
        <v>2087</v>
      </c>
      <c r="B747" s="155"/>
      <c r="C747" s="219" t="s">
        <v>2622</v>
      </c>
      <c r="D747" s="157">
        <v>10</v>
      </c>
      <c r="E747" s="157" t="s">
        <v>2098</v>
      </c>
      <c r="F747" s="158"/>
      <c r="H747" s="160">
        <f t="shared" si="168"/>
        <v>0</v>
      </c>
      <c r="L747" s="160">
        <f t="shared" si="169"/>
        <v>0</v>
      </c>
      <c r="M747" s="163">
        <f t="shared" si="170"/>
        <v>0</v>
      </c>
      <c r="N747" s="164">
        <f t="shared" si="167"/>
        <v>0</v>
      </c>
    </row>
    <row r="748" spans="1:14">
      <c r="A748" s="154" t="s">
        <v>2087</v>
      </c>
      <c r="B748" s="155"/>
      <c r="C748" s="175" t="s">
        <v>2623</v>
      </c>
      <c r="D748" s="157">
        <v>12</v>
      </c>
      <c r="E748" s="157" t="s">
        <v>2098</v>
      </c>
      <c r="F748" s="158"/>
      <c r="H748" s="160">
        <f t="shared" si="168"/>
        <v>0</v>
      </c>
      <c r="L748" s="160">
        <f t="shared" si="169"/>
        <v>0</v>
      </c>
      <c r="M748" s="163">
        <f t="shared" si="170"/>
        <v>0</v>
      </c>
      <c r="N748" s="164">
        <f t="shared" si="167"/>
        <v>0</v>
      </c>
    </row>
    <row r="749" spans="1:14">
      <c r="A749" s="154" t="s">
        <v>2087</v>
      </c>
      <c r="B749" s="155"/>
      <c r="C749" s="219" t="s">
        <v>2624</v>
      </c>
      <c r="D749" s="157">
        <v>1</v>
      </c>
      <c r="E749" s="157" t="s">
        <v>2098</v>
      </c>
      <c r="F749" s="158"/>
      <c r="H749" s="160">
        <f t="shared" si="168"/>
        <v>0</v>
      </c>
      <c r="L749" s="160">
        <f t="shared" si="169"/>
        <v>0</v>
      </c>
      <c r="M749" s="163">
        <f t="shared" si="170"/>
        <v>0</v>
      </c>
      <c r="N749" s="164">
        <f t="shared" si="167"/>
        <v>0</v>
      </c>
    </row>
    <row r="750" spans="1:14">
      <c r="A750" s="154"/>
      <c r="B750" s="155"/>
      <c r="C750" s="219"/>
      <c r="D750" s="157"/>
      <c r="E750" s="157"/>
      <c r="F750" s="158"/>
      <c r="H750" s="160">
        <f>F750*G750</f>
        <v>0</v>
      </c>
      <c r="L750" s="160">
        <f>K750*(SUM(H750:J750))</f>
        <v>0</v>
      </c>
      <c r="M750" s="163">
        <f>H750+I750+J750+L750</f>
        <v>0</v>
      </c>
      <c r="N750" s="164">
        <f t="shared" si="167"/>
        <v>0</v>
      </c>
    </row>
    <row r="751" spans="1:14">
      <c r="A751" s="154" t="s">
        <v>2087</v>
      </c>
      <c r="B751" s="155"/>
      <c r="C751" s="219" t="s">
        <v>2625</v>
      </c>
      <c r="D751" s="157">
        <v>3</v>
      </c>
      <c r="E751" s="157" t="s">
        <v>2098</v>
      </c>
      <c r="F751" s="158"/>
      <c r="H751" s="160">
        <f t="shared" ref="H751:H769" si="171">F751*G751</f>
        <v>0</v>
      </c>
      <c r="L751" s="160">
        <f t="shared" ref="L751:L769" si="172">K751*(SUM(H751:J751))</f>
        <v>0</v>
      </c>
      <c r="M751" s="163">
        <f t="shared" ref="M751:M769" si="173">H751+I751+J751+L751</f>
        <v>0</v>
      </c>
      <c r="N751" s="164">
        <f t="shared" si="167"/>
        <v>0</v>
      </c>
    </row>
    <row r="752" spans="1:14">
      <c r="A752" s="154" t="s">
        <v>2087</v>
      </c>
      <c r="B752" s="155"/>
      <c r="C752" s="219" t="s">
        <v>2626</v>
      </c>
      <c r="D752" s="157">
        <v>5</v>
      </c>
      <c r="E752" s="157" t="s">
        <v>2098</v>
      </c>
      <c r="F752" s="158"/>
      <c r="H752" s="160">
        <f t="shared" si="171"/>
        <v>0</v>
      </c>
      <c r="L752" s="160">
        <f t="shared" si="172"/>
        <v>0</v>
      </c>
      <c r="M752" s="163">
        <f t="shared" si="173"/>
        <v>0</v>
      </c>
      <c r="N752" s="164">
        <f t="shared" si="167"/>
        <v>0</v>
      </c>
    </row>
    <row r="753" spans="1:14">
      <c r="A753" s="154"/>
      <c r="B753" s="155"/>
      <c r="C753" s="219"/>
      <c r="D753" s="157"/>
      <c r="E753" s="157"/>
      <c r="F753" s="158"/>
      <c r="H753" s="160">
        <f t="shared" si="171"/>
        <v>0</v>
      </c>
      <c r="L753" s="160">
        <f t="shared" si="172"/>
        <v>0</v>
      </c>
      <c r="M753" s="163">
        <f t="shared" si="173"/>
        <v>0</v>
      </c>
      <c r="N753" s="164">
        <f t="shared" si="167"/>
        <v>0</v>
      </c>
    </row>
    <row r="754" spans="1:14">
      <c r="A754" s="154" t="s">
        <v>2087</v>
      </c>
      <c r="B754" s="155"/>
      <c r="C754" s="175" t="s">
        <v>2627</v>
      </c>
      <c r="D754" s="157">
        <v>7</v>
      </c>
      <c r="E754" s="157" t="s">
        <v>2098</v>
      </c>
      <c r="F754" s="158"/>
      <c r="H754" s="160">
        <f t="shared" si="171"/>
        <v>0</v>
      </c>
      <c r="L754" s="160">
        <f t="shared" si="172"/>
        <v>0</v>
      </c>
      <c r="M754" s="163">
        <f t="shared" si="173"/>
        <v>0</v>
      </c>
      <c r="N754" s="164">
        <f t="shared" si="167"/>
        <v>0</v>
      </c>
    </row>
    <row r="755" spans="1:14" ht="27.6">
      <c r="A755" s="154"/>
      <c r="B755" s="155"/>
      <c r="C755" s="220" t="s">
        <v>2820</v>
      </c>
      <c r="D755" s="157">
        <v>3</v>
      </c>
      <c r="E755" s="157" t="s">
        <v>2098</v>
      </c>
      <c r="F755" s="158"/>
      <c r="H755" s="160">
        <f t="shared" si="171"/>
        <v>0</v>
      </c>
      <c r="L755" s="160">
        <f t="shared" si="172"/>
        <v>0</v>
      </c>
      <c r="M755" s="163">
        <f t="shared" si="173"/>
        <v>0</v>
      </c>
      <c r="N755" s="164">
        <f t="shared" si="167"/>
        <v>0</v>
      </c>
    </row>
    <row r="756" spans="1:14">
      <c r="A756" s="154"/>
      <c r="B756" s="155"/>
      <c r="C756" s="219"/>
      <c r="D756" s="157"/>
      <c r="E756" s="157"/>
      <c r="F756" s="158"/>
      <c r="H756" s="160">
        <f t="shared" si="171"/>
        <v>0</v>
      </c>
      <c r="L756" s="160">
        <f t="shared" si="172"/>
        <v>0</v>
      </c>
      <c r="M756" s="163">
        <f t="shared" si="173"/>
        <v>0</v>
      </c>
      <c r="N756" s="164">
        <f t="shared" si="167"/>
        <v>0</v>
      </c>
    </row>
    <row r="757" spans="1:14">
      <c r="A757" s="154" t="s">
        <v>2087</v>
      </c>
      <c r="B757" s="155"/>
      <c r="C757" s="233" t="s">
        <v>2628</v>
      </c>
      <c r="D757" s="157"/>
      <c r="E757" s="157"/>
      <c r="F757" s="158"/>
      <c r="H757" s="160">
        <f t="shared" si="171"/>
        <v>0</v>
      </c>
      <c r="L757" s="160">
        <f t="shared" si="172"/>
        <v>0</v>
      </c>
      <c r="M757" s="163">
        <f t="shared" si="173"/>
        <v>0</v>
      </c>
      <c r="N757" s="164">
        <f t="shared" si="167"/>
        <v>0</v>
      </c>
    </row>
    <row r="758" spans="1:14">
      <c r="A758" s="154" t="s">
        <v>2087</v>
      </c>
      <c r="B758" s="155"/>
      <c r="C758" s="219" t="s">
        <v>2629</v>
      </c>
      <c r="D758" s="157">
        <v>1327</v>
      </c>
      <c r="E758" s="157" t="s">
        <v>2091</v>
      </c>
      <c r="F758" s="158"/>
      <c r="H758" s="160">
        <f t="shared" si="171"/>
        <v>0</v>
      </c>
      <c r="L758" s="160">
        <f t="shared" si="172"/>
        <v>0</v>
      </c>
      <c r="M758" s="163">
        <f t="shared" si="173"/>
        <v>0</v>
      </c>
      <c r="N758" s="164">
        <f t="shared" si="167"/>
        <v>0</v>
      </c>
    </row>
    <row r="759" spans="1:14">
      <c r="A759" s="154" t="s">
        <v>2087</v>
      </c>
      <c r="B759" s="155"/>
      <c r="C759" s="219" t="s">
        <v>2630</v>
      </c>
      <c r="D759" s="157">
        <v>1</v>
      </c>
      <c r="E759" s="157" t="s">
        <v>2088</v>
      </c>
      <c r="F759" s="158"/>
      <c r="H759" s="160">
        <f t="shared" si="171"/>
        <v>0</v>
      </c>
      <c r="L759" s="160">
        <f t="shared" si="172"/>
        <v>0</v>
      </c>
      <c r="M759" s="163">
        <f t="shared" si="173"/>
        <v>0</v>
      </c>
      <c r="N759" s="164">
        <f t="shared" si="167"/>
        <v>0</v>
      </c>
    </row>
    <row r="760" spans="1:14">
      <c r="A760" s="154"/>
      <c r="B760" s="155"/>
      <c r="C760" s="174"/>
      <c r="D760" s="157"/>
      <c r="E760" s="157"/>
      <c r="F760" s="158"/>
      <c r="H760" s="160">
        <f t="shared" si="171"/>
        <v>0</v>
      </c>
      <c r="L760" s="160">
        <f t="shared" si="172"/>
        <v>0</v>
      </c>
      <c r="M760" s="163">
        <f t="shared" si="173"/>
        <v>0</v>
      </c>
      <c r="N760" s="164">
        <f t="shared" si="167"/>
        <v>0</v>
      </c>
    </row>
    <row r="761" spans="1:14">
      <c r="A761" s="154"/>
      <c r="B761" s="155"/>
      <c r="C761" s="233" t="s">
        <v>2631</v>
      </c>
      <c r="D761" s="157"/>
      <c r="E761" s="157"/>
      <c r="F761" s="158"/>
      <c r="H761" s="160">
        <f t="shared" si="171"/>
        <v>0</v>
      </c>
      <c r="L761" s="160">
        <f t="shared" si="172"/>
        <v>0</v>
      </c>
      <c r="M761" s="163">
        <f t="shared" si="173"/>
        <v>0</v>
      </c>
      <c r="N761" s="164">
        <f t="shared" si="167"/>
        <v>0</v>
      </c>
    </row>
    <row r="762" spans="1:14">
      <c r="A762" s="154" t="s">
        <v>2087</v>
      </c>
      <c r="B762" s="155"/>
      <c r="C762" s="175" t="s">
        <v>2720</v>
      </c>
      <c r="D762" s="157">
        <v>1327</v>
      </c>
      <c r="E762" s="157" t="s">
        <v>2091</v>
      </c>
      <c r="F762" s="158"/>
      <c r="H762" s="160">
        <f t="shared" si="171"/>
        <v>0</v>
      </c>
      <c r="L762" s="160">
        <f t="shared" si="172"/>
        <v>0</v>
      </c>
      <c r="M762" s="163">
        <f t="shared" si="173"/>
        <v>0</v>
      </c>
      <c r="N762" s="164">
        <f t="shared" si="167"/>
        <v>0</v>
      </c>
    </row>
    <row r="763" spans="1:14">
      <c r="A763" s="154" t="s">
        <v>2087</v>
      </c>
      <c r="B763" s="155"/>
      <c r="C763" s="219" t="s">
        <v>2821</v>
      </c>
      <c r="D763" s="157">
        <v>104</v>
      </c>
      <c r="E763" s="157" t="s">
        <v>2091</v>
      </c>
      <c r="F763" s="158"/>
      <c r="H763" s="160">
        <f t="shared" si="171"/>
        <v>0</v>
      </c>
      <c r="L763" s="160">
        <f t="shared" si="172"/>
        <v>0</v>
      </c>
      <c r="M763" s="163">
        <f t="shared" si="173"/>
        <v>0</v>
      </c>
      <c r="N763" s="164">
        <f t="shared" si="167"/>
        <v>0</v>
      </c>
    </row>
    <row r="764" spans="1:14">
      <c r="A764" s="154"/>
      <c r="B764" s="155"/>
      <c r="C764" s="219"/>
      <c r="D764" s="157"/>
      <c r="E764" s="157"/>
      <c r="F764" s="158"/>
      <c r="H764" s="160">
        <f t="shared" si="171"/>
        <v>0</v>
      </c>
      <c r="L764" s="160">
        <f t="shared" si="172"/>
        <v>0</v>
      </c>
      <c r="M764" s="163">
        <f t="shared" si="173"/>
        <v>0</v>
      </c>
      <c r="N764" s="164">
        <f t="shared" si="167"/>
        <v>0</v>
      </c>
    </row>
    <row r="765" spans="1:14">
      <c r="A765" s="154" t="s">
        <v>2087</v>
      </c>
      <c r="B765" s="155"/>
      <c r="C765" s="219" t="s">
        <v>2632</v>
      </c>
      <c r="D765" s="157">
        <v>0</v>
      </c>
      <c r="E765" s="157" t="s">
        <v>138</v>
      </c>
      <c r="F765" s="158"/>
      <c r="H765" s="160">
        <f t="shared" si="171"/>
        <v>0</v>
      </c>
      <c r="L765" s="160">
        <f t="shared" si="172"/>
        <v>0</v>
      </c>
      <c r="M765" s="163">
        <f t="shared" si="173"/>
        <v>0</v>
      </c>
      <c r="N765" s="164">
        <f t="shared" si="167"/>
        <v>0</v>
      </c>
    </row>
    <row r="766" spans="1:14">
      <c r="A766" s="154" t="s">
        <v>2087</v>
      </c>
      <c r="B766" s="155"/>
      <c r="C766" s="219" t="s">
        <v>2633</v>
      </c>
      <c r="D766" s="157">
        <v>5.2</v>
      </c>
      <c r="E766" s="157" t="s">
        <v>138</v>
      </c>
      <c r="F766" s="158"/>
      <c r="H766" s="160">
        <f t="shared" si="171"/>
        <v>0</v>
      </c>
      <c r="L766" s="160">
        <f t="shared" si="172"/>
        <v>0</v>
      </c>
      <c r="M766" s="163">
        <f t="shared" si="173"/>
        <v>0</v>
      </c>
      <c r="N766" s="164">
        <f t="shared" si="167"/>
        <v>0</v>
      </c>
    </row>
    <row r="767" spans="1:14">
      <c r="A767" s="154" t="s">
        <v>2087</v>
      </c>
      <c r="B767" s="155"/>
      <c r="C767" s="219" t="s">
        <v>2634</v>
      </c>
      <c r="D767" s="157">
        <v>74</v>
      </c>
      <c r="E767" s="157" t="s">
        <v>138</v>
      </c>
      <c r="F767" s="158"/>
      <c r="H767" s="160">
        <f t="shared" si="171"/>
        <v>0</v>
      </c>
      <c r="L767" s="160">
        <f t="shared" si="172"/>
        <v>0</v>
      </c>
      <c r="M767" s="163">
        <f t="shared" si="173"/>
        <v>0</v>
      </c>
      <c r="N767" s="164">
        <f t="shared" si="167"/>
        <v>0</v>
      </c>
    </row>
    <row r="768" spans="1:14">
      <c r="A768" s="154" t="s">
        <v>2087</v>
      </c>
      <c r="B768" s="155"/>
      <c r="C768" s="175" t="s">
        <v>2635</v>
      </c>
      <c r="D768" s="157">
        <v>14</v>
      </c>
      <c r="E768" s="157" t="s">
        <v>2098</v>
      </c>
      <c r="F768" s="158"/>
      <c r="H768" s="160">
        <f t="shared" si="171"/>
        <v>0</v>
      </c>
      <c r="L768" s="160">
        <f t="shared" si="172"/>
        <v>0</v>
      </c>
      <c r="M768" s="163">
        <f t="shared" si="173"/>
        <v>0</v>
      </c>
      <c r="N768" s="164">
        <f t="shared" si="167"/>
        <v>0</v>
      </c>
    </row>
    <row r="769" spans="1:14">
      <c r="A769" s="154" t="s">
        <v>2087</v>
      </c>
      <c r="B769" s="155"/>
      <c r="C769" s="219" t="s">
        <v>2636</v>
      </c>
      <c r="D769" s="157">
        <v>9</v>
      </c>
      <c r="E769" s="157" t="s">
        <v>2098</v>
      </c>
      <c r="F769" s="158"/>
      <c r="H769" s="160">
        <f t="shared" si="171"/>
        <v>0</v>
      </c>
      <c r="L769" s="160">
        <f t="shared" si="172"/>
        <v>0</v>
      </c>
      <c r="M769" s="163">
        <f t="shared" si="173"/>
        <v>0</v>
      </c>
      <c r="N769" s="164">
        <f t="shared" si="167"/>
        <v>0</v>
      </c>
    </row>
    <row r="770" spans="1:14">
      <c r="A770" s="154" t="s">
        <v>2087</v>
      </c>
      <c r="B770" s="155"/>
      <c r="C770" s="220" t="s">
        <v>2637</v>
      </c>
      <c r="D770" s="157">
        <v>1</v>
      </c>
      <c r="E770" s="157" t="s">
        <v>2098</v>
      </c>
      <c r="F770" s="158"/>
      <c r="H770" s="160">
        <f>F770*G770</f>
        <v>0</v>
      </c>
      <c r="L770" s="160">
        <f>K770*(SUM(H770:J770))</f>
        <v>0</v>
      </c>
      <c r="M770" s="163">
        <f>H770+I770+J770+L770</f>
        <v>0</v>
      </c>
      <c r="N770" s="164">
        <f t="shared" si="167"/>
        <v>0</v>
      </c>
    </row>
    <row r="771" spans="1:14">
      <c r="A771" s="154" t="s">
        <v>2087</v>
      </c>
      <c r="B771" s="155"/>
      <c r="C771" s="219" t="s">
        <v>2638</v>
      </c>
      <c r="D771" s="157">
        <v>0</v>
      </c>
      <c r="E771" s="157" t="s">
        <v>2098</v>
      </c>
      <c r="F771" s="158"/>
      <c r="H771" s="160">
        <f t="shared" ref="H771:H780" si="174">F771*G771</f>
        <v>0</v>
      </c>
      <c r="L771" s="160">
        <f t="shared" ref="L771:L780" si="175">K771*(SUM(H771:J771))</f>
        <v>0</v>
      </c>
      <c r="M771" s="163">
        <f t="shared" ref="M771:M780" si="176">H771+I771+J771+L771</f>
        <v>0</v>
      </c>
      <c r="N771" s="164">
        <f t="shared" si="167"/>
        <v>0</v>
      </c>
    </row>
    <row r="772" spans="1:14">
      <c r="A772" s="154" t="s">
        <v>2087</v>
      </c>
      <c r="B772" s="155"/>
      <c r="C772" s="219" t="s">
        <v>2639</v>
      </c>
      <c r="D772" s="157">
        <v>0</v>
      </c>
      <c r="E772" s="157" t="s">
        <v>2098</v>
      </c>
      <c r="F772" s="158"/>
      <c r="H772" s="160">
        <f t="shared" si="174"/>
        <v>0</v>
      </c>
      <c r="L772" s="160">
        <f t="shared" si="175"/>
        <v>0</v>
      </c>
      <c r="M772" s="163">
        <f t="shared" si="176"/>
        <v>0</v>
      </c>
      <c r="N772" s="164">
        <f t="shared" si="167"/>
        <v>0</v>
      </c>
    </row>
    <row r="773" spans="1:14">
      <c r="A773" s="154" t="s">
        <v>2087</v>
      </c>
      <c r="B773" s="155"/>
      <c r="C773" s="219" t="s">
        <v>2640</v>
      </c>
      <c r="D773" s="157">
        <v>0</v>
      </c>
      <c r="E773" s="157" t="s">
        <v>2098</v>
      </c>
      <c r="F773" s="158"/>
      <c r="H773" s="160">
        <f t="shared" si="174"/>
        <v>0</v>
      </c>
      <c r="L773" s="160">
        <f t="shared" si="175"/>
        <v>0</v>
      </c>
      <c r="M773" s="163">
        <f t="shared" si="176"/>
        <v>0</v>
      </c>
      <c r="N773" s="164">
        <f t="shared" si="167"/>
        <v>0</v>
      </c>
    </row>
    <row r="774" spans="1:14">
      <c r="A774" s="154" t="s">
        <v>2087</v>
      </c>
      <c r="B774" s="155"/>
      <c r="C774" s="175" t="s">
        <v>2641</v>
      </c>
      <c r="D774" s="157">
        <v>0</v>
      </c>
      <c r="E774" s="157" t="s">
        <v>2098</v>
      </c>
      <c r="F774" s="158"/>
      <c r="H774" s="160">
        <f t="shared" si="174"/>
        <v>0</v>
      </c>
      <c r="L774" s="160">
        <f t="shared" si="175"/>
        <v>0</v>
      </c>
      <c r="M774" s="163">
        <f t="shared" si="176"/>
        <v>0</v>
      </c>
      <c r="N774" s="164">
        <f t="shared" si="167"/>
        <v>0</v>
      </c>
    </row>
    <row r="775" spans="1:14">
      <c r="A775" s="154" t="s">
        <v>2087</v>
      </c>
      <c r="B775" s="155"/>
      <c r="C775" s="219" t="s">
        <v>2642</v>
      </c>
      <c r="D775" s="157">
        <v>20</v>
      </c>
      <c r="E775" s="157" t="s">
        <v>2098</v>
      </c>
      <c r="F775" s="158"/>
      <c r="H775" s="160">
        <f t="shared" si="174"/>
        <v>0</v>
      </c>
      <c r="L775" s="160">
        <f t="shared" si="175"/>
        <v>0</v>
      </c>
      <c r="M775" s="163">
        <f t="shared" si="176"/>
        <v>0</v>
      </c>
      <c r="N775" s="164">
        <f t="shared" si="167"/>
        <v>0</v>
      </c>
    </row>
    <row r="776" spans="1:14">
      <c r="A776" s="154" t="s">
        <v>2087</v>
      </c>
      <c r="B776" s="155"/>
      <c r="C776" s="219" t="s">
        <v>2643</v>
      </c>
      <c r="D776" s="157">
        <v>3</v>
      </c>
      <c r="E776" s="157" t="s">
        <v>2098</v>
      </c>
      <c r="F776" s="158"/>
      <c r="H776" s="160">
        <f t="shared" si="174"/>
        <v>0</v>
      </c>
      <c r="L776" s="160">
        <f t="shared" si="175"/>
        <v>0</v>
      </c>
      <c r="M776" s="163">
        <f t="shared" si="176"/>
        <v>0</v>
      </c>
      <c r="N776" s="164">
        <f t="shared" si="167"/>
        <v>0</v>
      </c>
    </row>
    <row r="777" spans="1:14">
      <c r="A777" s="154" t="s">
        <v>2087</v>
      </c>
      <c r="B777" s="155"/>
      <c r="C777" s="219" t="s">
        <v>2644</v>
      </c>
      <c r="D777" s="157">
        <v>4</v>
      </c>
      <c r="E777" s="157" t="s">
        <v>2098</v>
      </c>
      <c r="F777" s="158"/>
      <c r="H777" s="160">
        <f t="shared" si="174"/>
        <v>0</v>
      </c>
      <c r="L777" s="160">
        <f t="shared" si="175"/>
        <v>0</v>
      </c>
      <c r="M777" s="163">
        <f t="shared" si="176"/>
        <v>0</v>
      </c>
      <c r="N777" s="164">
        <f t="shared" si="167"/>
        <v>0</v>
      </c>
    </row>
    <row r="778" spans="1:14">
      <c r="A778" s="154" t="s">
        <v>2087</v>
      </c>
      <c r="B778" s="155"/>
      <c r="C778" s="219" t="s">
        <v>2645</v>
      </c>
      <c r="D778" s="157">
        <v>19</v>
      </c>
      <c r="E778" s="157" t="s">
        <v>2098</v>
      </c>
      <c r="F778" s="158"/>
      <c r="H778" s="160">
        <f t="shared" si="174"/>
        <v>0</v>
      </c>
      <c r="L778" s="160">
        <f t="shared" si="175"/>
        <v>0</v>
      </c>
      <c r="M778" s="163">
        <f t="shared" si="176"/>
        <v>0</v>
      </c>
      <c r="N778" s="164">
        <f t="shared" si="167"/>
        <v>0</v>
      </c>
    </row>
    <row r="779" spans="1:14">
      <c r="A779" s="154" t="s">
        <v>2087</v>
      </c>
      <c r="B779" s="155"/>
      <c r="C779" s="219" t="s">
        <v>2646</v>
      </c>
      <c r="D779" s="157">
        <v>2</v>
      </c>
      <c r="E779" s="157" t="s">
        <v>2098</v>
      </c>
      <c r="F779" s="158"/>
      <c r="H779" s="160">
        <f t="shared" si="174"/>
        <v>0</v>
      </c>
      <c r="L779" s="160">
        <f t="shared" si="175"/>
        <v>0</v>
      </c>
      <c r="M779" s="163">
        <f t="shared" si="176"/>
        <v>0</v>
      </c>
      <c r="N779" s="164">
        <f t="shared" si="167"/>
        <v>0</v>
      </c>
    </row>
    <row r="780" spans="1:14">
      <c r="A780" s="154" t="s">
        <v>2087</v>
      </c>
      <c r="B780" s="155"/>
      <c r="C780" s="175" t="s">
        <v>2647</v>
      </c>
      <c r="D780" s="157">
        <v>10</v>
      </c>
      <c r="E780" s="157" t="s">
        <v>2098</v>
      </c>
      <c r="F780" s="158"/>
      <c r="H780" s="160">
        <f t="shared" si="174"/>
        <v>0</v>
      </c>
      <c r="L780" s="160">
        <f t="shared" si="175"/>
        <v>0</v>
      </c>
      <c r="M780" s="163">
        <f t="shared" si="176"/>
        <v>0</v>
      </c>
      <c r="N780" s="164">
        <f t="shared" si="167"/>
        <v>0</v>
      </c>
    </row>
    <row r="781" spans="1:14">
      <c r="A781" s="154" t="s">
        <v>2087</v>
      </c>
      <c r="B781" s="155"/>
      <c r="C781" s="220" t="s">
        <v>2648</v>
      </c>
      <c r="D781" s="157">
        <v>58</v>
      </c>
      <c r="E781" s="157" t="s">
        <v>2098</v>
      </c>
      <c r="F781" s="158"/>
      <c r="H781" s="160">
        <f>F781*G781</f>
        <v>0</v>
      </c>
      <c r="L781" s="160">
        <f>K781*(SUM(H781:J781))</f>
        <v>0</v>
      </c>
      <c r="M781" s="163">
        <f>H781+I781+J781+L781</f>
        <v>0</v>
      </c>
      <c r="N781" s="164">
        <f t="shared" si="167"/>
        <v>0</v>
      </c>
    </row>
    <row r="782" spans="1:14">
      <c r="A782" s="154" t="s">
        <v>2087</v>
      </c>
      <c r="B782" s="155"/>
      <c r="C782" s="219" t="s">
        <v>2649</v>
      </c>
      <c r="D782" s="157">
        <v>27</v>
      </c>
      <c r="E782" s="157" t="s">
        <v>2098</v>
      </c>
      <c r="F782" s="158"/>
      <c r="H782" s="160">
        <f t="shared" ref="H782:H792" si="177">F782*G782</f>
        <v>0</v>
      </c>
      <c r="L782" s="160">
        <f t="shared" ref="L782:L792" si="178">K782*(SUM(H782:J782))</f>
        <v>0</v>
      </c>
      <c r="M782" s="163">
        <f t="shared" ref="M782:M792" si="179">H782+I782+J782+L782</f>
        <v>0</v>
      </c>
      <c r="N782" s="164">
        <f t="shared" si="167"/>
        <v>0</v>
      </c>
    </row>
    <row r="783" spans="1:14">
      <c r="A783" s="154" t="s">
        <v>2087</v>
      </c>
      <c r="B783" s="155"/>
      <c r="C783" s="219" t="s">
        <v>2650</v>
      </c>
      <c r="D783" s="157">
        <v>18</v>
      </c>
      <c r="E783" s="157" t="s">
        <v>2098</v>
      </c>
      <c r="F783" s="158"/>
      <c r="H783" s="160">
        <f t="shared" si="177"/>
        <v>0</v>
      </c>
      <c r="L783" s="160">
        <f t="shared" si="178"/>
        <v>0</v>
      </c>
      <c r="M783" s="163">
        <f t="shared" si="179"/>
        <v>0</v>
      </c>
      <c r="N783" s="164">
        <f t="shared" si="167"/>
        <v>0</v>
      </c>
    </row>
    <row r="784" spans="1:14">
      <c r="A784" s="154" t="s">
        <v>2087</v>
      </c>
      <c r="B784" s="155"/>
      <c r="C784" s="219" t="s">
        <v>2651</v>
      </c>
      <c r="D784" s="157">
        <v>4</v>
      </c>
      <c r="E784" s="157" t="s">
        <v>2098</v>
      </c>
      <c r="F784" s="158"/>
      <c r="H784" s="160">
        <f t="shared" si="177"/>
        <v>0</v>
      </c>
      <c r="L784" s="160">
        <f t="shared" si="178"/>
        <v>0</v>
      </c>
      <c r="M784" s="163">
        <f t="shared" si="179"/>
        <v>0</v>
      </c>
      <c r="N784" s="164">
        <f t="shared" si="167"/>
        <v>0</v>
      </c>
    </row>
    <row r="785" spans="1:14">
      <c r="A785" s="154" t="s">
        <v>2087</v>
      </c>
      <c r="B785" s="155"/>
      <c r="C785" s="175" t="s">
        <v>2652</v>
      </c>
      <c r="D785" s="157">
        <v>0</v>
      </c>
      <c r="E785" s="157" t="s">
        <v>2098</v>
      </c>
      <c r="F785" s="158"/>
      <c r="H785" s="160">
        <f t="shared" si="177"/>
        <v>0</v>
      </c>
      <c r="L785" s="160">
        <f t="shared" si="178"/>
        <v>0</v>
      </c>
      <c r="M785" s="163">
        <f t="shared" si="179"/>
        <v>0</v>
      </c>
      <c r="N785" s="164">
        <f t="shared" si="167"/>
        <v>0</v>
      </c>
    </row>
    <row r="786" spans="1:14">
      <c r="A786" s="154" t="s">
        <v>2087</v>
      </c>
      <c r="B786" s="155"/>
      <c r="C786" s="219" t="s">
        <v>2653</v>
      </c>
      <c r="D786" s="157">
        <v>8</v>
      </c>
      <c r="E786" s="157" t="s">
        <v>2098</v>
      </c>
      <c r="F786" s="158"/>
      <c r="H786" s="160">
        <f t="shared" si="177"/>
        <v>0</v>
      </c>
      <c r="L786" s="160">
        <f t="shared" si="178"/>
        <v>0</v>
      </c>
      <c r="M786" s="163">
        <f t="shared" si="179"/>
        <v>0</v>
      </c>
      <c r="N786" s="164">
        <f t="shared" si="167"/>
        <v>0</v>
      </c>
    </row>
    <row r="787" spans="1:14">
      <c r="A787" s="154" t="s">
        <v>2087</v>
      </c>
      <c r="B787" s="155"/>
      <c r="C787" s="219" t="s">
        <v>2654</v>
      </c>
      <c r="D787" s="157">
        <v>1</v>
      </c>
      <c r="E787" s="157" t="s">
        <v>2098</v>
      </c>
      <c r="F787" s="158"/>
      <c r="H787" s="160">
        <f t="shared" si="177"/>
        <v>0</v>
      </c>
      <c r="L787" s="160">
        <f t="shared" si="178"/>
        <v>0</v>
      </c>
      <c r="M787" s="163">
        <f t="shared" si="179"/>
        <v>0</v>
      </c>
      <c r="N787" s="164">
        <f t="shared" si="167"/>
        <v>0</v>
      </c>
    </row>
    <row r="788" spans="1:14">
      <c r="A788" s="154" t="s">
        <v>2087</v>
      </c>
      <c r="B788" s="155"/>
      <c r="C788" s="220" t="s">
        <v>2655</v>
      </c>
      <c r="D788" s="157">
        <v>1</v>
      </c>
      <c r="E788" s="157" t="s">
        <v>2098</v>
      </c>
      <c r="F788" s="158"/>
      <c r="H788" s="160">
        <f t="shared" si="177"/>
        <v>0</v>
      </c>
      <c r="L788" s="160">
        <f t="shared" si="178"/>
        <v>0</v>
      </c>
      <c r="M788" s="163">
        <f t="shared" si="179"/>
        <v>0</v>
      </c>
      <c r="N788" s="164">
        <f t="shared" si="167"/>
        <v>0</v>
      </c>
    </row>
    <row r="789" spans="1:14">
      <c r="A789" s="154" t="s">
        <v>2087</v>
      </c>
      <c r="B789" s="155"/>
      <c r="C789" s="219" t="s">
        <v>2656</v>
      </c>
      <c r="D789" s="157">
        <v>6</v>
      </c>
      <c r="E789" s="157" t="s">
        <v>2098</v>
      </c>
      <c r="F789" s="158"/>
      <c r="H789" s="160">
        <f t="shared" si="177"/>
        <v>0</v>
      </c>
      <c r="L789" s="160">
        <f t="shared" si="178"/>
        <v>0</v>
      </c>
      <c r="M789" s="163">
        <f t="shared" si="179"/>
        <v>0</v>
      </c>
      <c r="N789" s="164">
        <f t="shared" ref="N789:N853" si="180">D789*M789</f>
        <v>0</v>
      </c>
    </row>
    <row r="790" spans="1:14">
      <c r="A790" s="154" t="s">
        <v>2087</v>
      </c>
      <c r="B790" s="155"/>
      <c r="C790" s="219" t="s">
        <v>2657</v>
      </c>
      <c r="D790" s="157">
        <v>6</v>
      </c>
      <c r="E790" s="157" t="s">
        <v>2098</v>
      </c>
      <c r="F790" s="158"/>
      <c r="H790" s="160">
        <f t="shared" si="177"/>
        <v>0</v>
      </c>
      <c r="L790" s="160">
        <f t="shared" si="178"/>
        <v>0</v>
      </c>
      <c r="M790" s="163">
        <f t="shared" si="179"/>
        <v>0</v>
      </c>
      <c r="N790" s="164">
        <f t="shared" si="180"/>
        <v>0</v>
      </c>
    </row>
    <row r="791" spans="1:14">
      <c r="A791" s="154" t="s">
        <v>2087</v>
      </c>
      <c r="B791" s="155"/>
      <c r="C791" s="175" t="s">
        <v>2658</v>
      </c>
      <c r="D791" s="157">
        <v>0</v>
      </c>
      <c r="E791" s="157" t="s">
        <v>2088</v>
      </c>
      <c r="F791" s="158"/>
      <c r="H791" s="160">
        <f t="shared" si="177"/>
        <v>0</v>
      </c>
      <c r="L791" s="160">
        <f t="shared" si="178"/>
        <v>0</v>
      </c>
      <c r="M791" s="163">
        <f t="shared" si="179"/>
        <v>0</v>
      </c>
      <c r="N791" s="164">
        <f t="shared" si="180"/>
        <v>0</v>
      </c>
    </row>
    <row r="792" spans="1:14">
      <c r="A792" s="154" t="s">
        <v>2087</v>
      </c>
      <c r="B792" s="155"/>
      <c r="C792" s="219" t="s">
        <v>2659</v>
      </c>
      <c r="D792" s="157">
        <v>0</v>
      </c>
      <c r="E792" s="157" t="s">
        <v>2088</v>
      </c>
      <c r="F792" s="158"/>
      <c r="H792" s="160">
        <f t="shared" si="177"/>
        <v>0</v>
      </c>
      <c r="L792" s="160">
        <f t="shared" si="178"/>
        <v>0</v>
      </c>
      <c r="M792" s="163">
        <f t="shared" si="179"/>
        <v>0</v>
      </c>
      <c r="N792" s="164">
        <f t="shared" si="180"/>
        <v>0</v>
      </c>
    </row>
    <row r="793" spans="1:14">
      <c r="A793" s="154" t="s">
        <v>2087</v>
      </c>
      <c r="B793" s="155"/>
      <c r="C793" s="219" t="s">
        <v>2660</v>
      </c>
      <c r="D793" s="157">
        <v>0</v>
      </c>
      <c r="E793" s="157" t="s">
        <v>2088</v>
      </c>
      <c r="F793" s="158"/>
      <c r="H793" s="160">
        <f>F793*G793</f>
        <v>0</v>
      </c>
      <c r="L793" s="160">
        <f>K793*(SUM(H793:J793))</f>
        <v>0</v>
      </c>
      <c r="M793" s="163">
        <f>H793+I793+J793+L793</f>
        <v>0</v>
      </c>
      <c r="N793" s="164">
        <f t="shared" si="180"/>
        <v>0</v>
      </c>
    </row>
    <row r="794" spans="1:14">
      <c r="A794" s="154" t="s">
        <v>2087</v>
      </c>
      <c r="B794" s="155"/>
      <c r="C794" s="219" t="s">
        <v>2661</v>
      </c>
      <c r="D794" s="157">
        <v>0</v>
      </c>
      <c r="E794" s="157" t="s">
        <v>2088</v>
      </c>
      <c r="F794" s="158"/>
      <c r="H794" s="160">
        <f t="shared" ref="H794:H809" si="181">F794*G794</f>
        <v>0</v>
      </c>
      <c r="L794" s="160">
        <f t="shared" ref="L794:L809" si="182">K794*(SUM(H794:J794))</f>
        <v>0</v>
      </c>
      <c r="M794" s="163">
        <f t="shared" ref="M794:M809" si="183">H794+I794+J794+L794</f>
        <v>0</v>
      </c>
      <c r="N794" s="164">
        <f t="shared" si="180"/>
        <v>0</v>
      </c>
    </row>
    <row r="795" spans="1:14">
      <c r="A795" s="154" t="s">
        <v>2087</v>
      </c>
      <c r="B795" s="155"/>
      <c r="C795" s="219" t="s">
        <v>2662</v>
      </c>
      <c r="D795" s="157">
        <v>13</v>
      </c>
      <c r="E795" s="157" t="s">
        <v>2098</v>
      </c>
      <c r="F795" s="158"/>
      <c r="H795" s="160">
        <f t="shared" si="181"/>
        <v>0</v>
      </c>
      <c r="L795" s="160">
        <f t="shared" si="182"/>
        <v>0</v>
      </c>
      <c r="M795" s="163">
        <f t="shared" si="183"/>
        <v>0</v>
      </c>
      <c r="N795" s="164">
        <f t="shared" si="180"/>
        <v>0</v>
      </c>
    </row>
    <row r="796" spans="1:14">
      <c r="A796" s="154" t="s">
        <v>2087</v>
      </c>
      <c r="B796" s="155"/>
      <c r="C796" s="219" t="s">
        <v>2663</v>
      </c>
      <c r="D796" s="157">
        <v>12</v>
      </c>
      <c r="E796" s="157" t="s">
        <v>2098</v>
      </c>
      <c r="F796" s="158"/>
      <c r="H796" s="160">
        <f t="shared" si="181"/>
        <v>0</v>
      </c>
      <c r="L796" s="160">
        <f t="shared" si="182"/>
        <v>0</v>
      </c>
      <c r="M796" s="163">
        <f t="shared" si="183"/>
        <v>0</v>
      </c>
      <c r="N796" s="164">
        <f t="shared" si="180"/>
        <v>0</v>
      </c>
    </row>
    <row r="797" spans="1:14">
      <c r="A797" s="154" t="s">
        <v>2087</v>
      </c>
      <c r="B797" s="155"/>
      <c r="C797" s="175" t="s">
        <v>2664</v>
      </c>
      <c r="D797" s="157">
        <v>11</v>
      </c>
      <c r="E797" s="157" t="s">
        <v>2098</v>
      </c>
      <c r="F797" s="158"/>
      <c r="H797" s="160">
        <f t="shared" si="181"/>
        <v>0</v>
      </c>
      <c r="L797" s="160">
        <f t="shared" si="182"/>
        <v>0</v>
      </c>
      <c r="M797" s="163">
        <f t="shared" si="183"/>
        <v>0</v>
      </c>
      <c r="N797" s="164">
        <f t="shared" si="180"/>
        <v>0</v>
      </c>
    </row>
    <row r="798" spans="1:14">
      <c r="A798" s="154" t="s">
        <v>2087</v>
      </c>
      <c r="B798" s="155"/>
      <c r="C798" s="219" t="s">
        <v>2665</v>
      </c>
      <c r="D798" s="157">
        <v>13</v>
      </c>
      <c r="E798" s="157" t="s">
        <v>2098</v>
      </c>
      <c r="F798" s="158"/>
      <c r="H798" s="160">
        <f t="shared" si="181"/>
        <v>0</v>
      </c>
      <c r="L798" s="160">
        <f t="shared" si="182"/>
        <v>0</v>
      </c>
      <c r="M798" s="163">
        <f t="shared" si="183"/>
        <v>0</v>
      </c>
      <c r="N798" s="164">
        <f t="shared" si="180"/>
        <v>0</v>
      </c>
    </row>
    <row r="799" spans="1:14">
      <c r="A799" s="154" t="s">
        <v>2087</v>
      </c>
      <c r="B799" s="155"/>
      <c r="C799" s="219" t="s">
        <v>2666</v>
      </c>
      <c r="D799" s="157">
        <v>8</v>
      </c>
      <c r="E799" s="157" t="s">
        <v>2098</v>
      </c>
      <c r="F799" s="158"/>
      <c r="H799" s="160">
        <f t="shared" si="181"/>
        <v>0</v>
      </c>
      <c r="L799" s="160">
        <f t="shared" si="182"/>
        <v>0</v>
      </c>
      <c r="M799" s="163">
        <f t="shared" si="183"/>
        <v>0</v>
      </c>
      <c r="N799" s="164">
        <f t="shared" si="180"/>
        <v>0</v>
      </c>
    </row>
    <row r="800" spans="1:14">
      <c r="A800" s="154" t="s">
        <v>2087</v>
      </c>
      <c r="B800" s="155"/>
      <c r="C800" s="219" t="s">
        <v>2667</v>
      </c>
      <c r="D800" s="157">
        <v>1</v>
      </c>
      <c r="E800" s="157" t="s">
        <v>2088</v>
      </c>
      <c r="F800" s="158"/>
      <c r="H800" s="160">
        <f t="shared" si="181"/>
        <v>0</v>
      </c>
      <c r="L800" s="160">
        <f t="shared" si="182"/>
        <v>0</v>
      </c>
      <c r="M800" s="163">
        <f t="shared" si="183"/>
        <v>0</v>
      </c>
      <c r="N800" s="164">
        <f t="shared" si="180"/>
        <v>0</v>
      </c>
    </row>
    <row r="801" spans="1:14">
      <c r="A801" s="154" t="s">
        <v>2087</v>
      </c>
      <c r="B801" s="155"/>
      <c r="C801" s="219" t="s">
        <v>2668</v>
      </c>
      <c r="D801" s="157">
        <v>23.2</v>
      </c>
      <c r="E801" s="157" t="s">
        <v>138</v>
      </c>
      <c r="F801" s="158"/>
      <c r="H801" s="160">
        <f t="shared" si="181"/>
        <v>0</v>
      </c>
      <c r="L801" s="160">
        <f t="shared" si="182"/>
        <v>0</v>
      </c>
      <c r="M801" s="163">
        <f t="shared" si="183"/>
        <v>0</v>
      </c>
      <c r="N801" s="164">
        <f t="shared" si="180"/>
        <v>0</v>
      </c>
    </row>
    <row r="802" spans="1:14">
      <c r="A802" s="154" t="s">
        <v>2087</v>
      </c>
      <c r="B802" s="155"/>
      <c r="C802" s="175" t="s">
        <v>2669</v>
      </c>
      <c r="D802" s="157">
        <v>15</v>
      </c>
      <c r="E802" s="157" t="s">
        <v>138</v>
      </c>
      <c r="F802" s="158"/>
      <c r="H802" s="160">
        <f t="shared" si="181"/>
        <v>0</v>
      </c>
      <c r="L802" s="160">
        <f t="shared" si="182"/>
        <v>0</v>
      </c>
      <c r="M802" s="163">
        <f t="shared" si="183"/>
        <v>0</v>
      </c>
      <c r="N802" s="164">
        <f t="shared" si="180"/>
        <v>0</v>
      </c>
    </row>
    <row r="803" spans="1:14">
      <c r="A803" s="154" t="s">
        <v>2087</v>
      </c>
      <c r="B803" s="155"/>
      <c r="C803" s="219" t="s">
        <v>2670</v>
      </c>
      <c r="D803" s="157">
        <v>6</v>
      </c>
      <c r="E803" s="157" t="s">
        <v>138</v>
      </c>
      <c r="F803" s="158"/>
      <c r="H803" s="160">
        <f t="shared" si="181"/>
        <v>0</v>
      </c>
      <c r="L803" s="160">
        <f t="shared" si="182"/>
        <v>0</v>
      </c>
      <c r="M803" s="163">
        <f t="shared" si="183"/>
        <v>0</v>
      </c>
      <c r="N803" s="164">
        <f t="shared" si="180"/>
        <v>0</v>
      </c>
    </row>
    <row r="804" spans="1:14">
      <c r="A804" s="154" t="s">
        <v>2087</v>
      </c>
      <c r="B804" s="155"/>
      <c r="C804" s="219" t="s">
        <v>2671</v>
      </c>
      <c r="D804" s="157">
        <v>6</v>
      </c>
      <c r="E804" s="157" t="s">
        <v>138</v>
      </c>
      <c r="F804" s="158"/>
      <c r="H804" s="160">
        <f t="shared" si="181"/>
        <v>0</v>
      </c>
      <c r="L804" s="160">
        <f t="shared" si="182"/>
        <v>0</v>
      </c>
      <c r="M804" s="163">
        <f t="shared" si="183"/>
        <v>0</v>
      </c>
      <c r="N804" s="164">
        <f t="shared" si="180"/>
        <v>0</v>
      </c>
    </row>
    <row r="805" spans="1:14">
      <c r="A805" s="154" t="s">
        <v>2087</v>
      </c>
      <c r="B805" s="155"/>
      <c r="C805" s="219" t="s">
        <v>2672</v>
      </c>
      <c r="D805" s="157">
        <v>7</v>
      </c>
      <c r="E805" s="157" t="s">
        <v>138</v>
      </c>
      <c r="F805" s="158"/>
      <c r="H805" s="160">
        <f t="shared" si="181"/>
        <v>0</v>
      </c>
      <c r="L805" s="160">
        <f t="shared" si="182"/>
        <v>0</v>
      </c>
      <c r="M805" s="163">
        <f t="shared" si="183"/>
        <v>0</v>
      </c>
      <c r="N805" s="164">
        <f t="shared" si="180"/>
        <v>0</v>
      </c>
    </row>
    <row r="806" spans="1:14">
      <c r="A806" s="154" t="s">
        <v>2087</v>
      </c>
      <c r="B806" s="155"/>
      <c r="C806" s="219" t="s">
        <v>2673</v>
      </c>
      <c r="D806" s="157">
        <v>8</v>
      </c>
      <c r="E806" s="157" t="s">
        <v>138</v>
      </c>
      <c r="F806" s="158"/>
      <c r="H806" s="160">
        <f t="shared" si="181"/>
        <v>0</v>
      </c>
      <c r="L806" s="160">
        <f t="shared" si="182"/>
        <v>0</v>
      </c>
      <c r="M806" s="163">
        <f t="shared" si="183"/>
        <v>0</v>
      </c>
      <c r="N806" s="164">
        <f t="shared" si="180"/>
        <v>0</v>
      </c>
    </row>
    <row r="807" spans="1:14">
      <c r="A807" s="154" t="s">
        <v>2087</v>
      </c>
      <c r="B807" s="155"/>
      <c r="C807" s="157" t="s">
        <v>2822</v>
      </c>
      <c r="D807" s="157">
        <v>1</v>
      </c>
      <c r="E807" s="157" t="s">
        <v>2088</v>
      </c>
      <c r="F807" s="158"/>
      <c r="H807" s="160">
        <f t="shared" si="181"/>
        <v>0</v>
      </c>
      <c r="L807" s="160">
        <f t="shared" si="182"/>
        <v>0</v>
      </c>
      <c r="M807" s="163">
        <f t="shared" si="183"/>
        <v>0</v>
      </c>
      <c r="N807" s="164">
        <f t="shared" si="180"/>
        <v>0</v>
      </c>
    </row>
    <row r="808" spans="1:14">
      <c r="A808" s="154" t="s">
        <v>2087</v>
      </c>
      <c r="B808" s="155"/>
      <c r="C808" s="175" t="s">
        <v>2674</v>
      </c>
      <c r="D808" s="157">
        <v>11</v>
      </c>
      <c r="E808" s="157" t="s">
        <v>2098</v>
      </c>
      <c r="F808" s="158"/>
      <c r="H808" s="160">
        <f t="shared" si="181"/>
        <v>0</v>
      </c>
      <c r="L808" s="160">
        <f t="shared" si="182"/>
        <v>0</v>
      </c>
      <c r="M808" s="163">
        <f t="shared" si="183"/>
        <v>0</v>
      </c>
      <c r="N808" s="164">
        <f t="shared" si="180"/>
        <v>0</v>
      </c>
    </row>
    <row r="809" spans="1:14">
      <c r="A809" s="154" t="s">
        <v>2087</v>
      </c>
      <c r="B809" s="155"/>
      <c r="C809" s="219" t="s">
        <v>2675</v>
      </c>
      <c r="D809" s="157">
        <v>2</v>
      </c>
      <c r="E809" s="157" t="s">
        <v>2098</v>
      </c>
      <c r="F809" s="158"/>
      <c r="H809" s="160">
        <f t="shared" si="181"/>
        <v>0</v>
      </c>
      <c r="L809" s="160">
        <f t="shared" si="182"/>
        <v>0</v>
      </c>
      <c r="M809" s="163">
        <f t="shared" si="183"/>
        <v>0</v>
      </c>
      <c r="N809" s="164">
        <f t="shared" si="180"/>
        <v>0</v>
      </c>
    </row>
    <row r="810" spans="1:14">
      <c r="A810" s="154" t="s">
        <v>2087</v>
      </c>
      <c r="B810" s="155"/>
      <c r="C810" s="220" t="s">
        <v>2823</v>
      </c>
      <c r="D810" s="157">
        <v>1</v>
      </c>
      <c r="E810" s="157" t="s">
        <v>2088</v>
      </c>
      <c r="F810" s="158"/>
      <c r="H810" s="160">
        <f>F810*G810</f>
        <v>0</v>
      </c>
      <c r="L810" s="160">
        <f>K810*(SUM(H810:J810))</f>
        <v>0</v>
      </c>
      <c r="M810" s="163">
        <f>H810+I810+J810+L810</f>
        <v>0</v>
      </c>
      <c r="N810" s="164">
        <f t="shared" si="180"/>
        <v>0</v>
      </c>
    </row>
    <row r="811" spans="1:14">
      <c r="A811" s="154"/>
      <c r="B811" s="155"/>
      <c r="C811" s="219"/>
      <c r="D811" s="157"/>
      <c r="E811" s="157"/>
      <c r="F811" s="158"/>
      <c r="H811" s="160">
        <f t="shared" ref="H811:H828" si="184">F811*G811</f>
        <v>0</v>
      </c>
      <c r="L811" s="160">
        <f t="shared" ref="L811:L828" si="185">K811*(SUM(H811:J811))</f>
        <v>0</v>
      </c>
      <c r="M811" s="163">
        <f t="shared" ref="M811:M828" si="186">H811+I811+J811+L811</f>
        <v>0</v>
      </c>
      <c r="N811" s="164">
        <f t="shared" si="180"/>
        <v>0</v>
      </c>
    </row>
    <row r="812" spans="1:14" ht="27.6">
      <c r="A812" s="154" t="s">
        <v>2087</v>
      </c>
      <c r="B812" s="155"/>
      <c r="C812" s="219" t="s">
        <v>2676</v>
      </c>
      <c r="D812" s="157">
        <v>1</v>
      </c>
      <c r="E812" s="157" t="s">
        <v>2088</v>
      </c>
      <c r="F812" s="158"/>
      <c r="H812" s="160">
        <f t="shared" si="184"/>
        <v>0</v>
      </c>
      <c r="L812" s="160">
        <f t="shared" si="185"/>
        <v>0</v>
      </c>
      <c r="M812" s="163">
        <f t="shared" si="186"/>
        <v>0</v>
      </c>
      <c r="N812" s="164">
        <f t="shared" si="180"/>
        <v>0</v>
      </c>
    </row>
    <row r="813" spans="1:14">
      <c r="A813" s="154"/>
      <c r="B813" s="155"/>
      <c r="C813" s="219" t="s">
        <v>2677</v>
      </c>
      <c r="D813" s="157"/>
      <c r="E813" s="157"/>
      <c r="F813" s="158"/>
      <c r="H813" s="160">
        <f t="shared" si="184"/>
        <v>0</v>
      </c>
      <c r="L813" s="160">
        <f t="shared" si="185"/>
        <v>0</v>
      </c>
      <c r="M813" s="163">
        <f t="shared" si="186"/>
        <v>0</v>
      </c>
      <c r="N813" s="164">
        <f t="shared" si="180"/>
        <v>0</v>
      </c>
    </row>
    <row r="814" spans="1:14">
      <c r="A814" s="154"/>
      <c r="B814" s="155"/>
      <c r="C814" s="175"/>
      <c r="D814" s="157"/>
      <c r="E814" s="157"/>
      <c r="F814" s="158"/>
      <c r="H814" s="160">
        <f t="shared" si="184"/>
        <v>0</v>
      </c>
      <c r="L814" s="160">
        <f t="shared" si="185"/>
        <v>0</v>
      </c>
      <c r="M814" s="163">
        <f t="shared" si="186"/>
        <v>0</v>
      </c>
      <c r="N814" s="164">
        <f t="shared" si="180"/>
        <v>0</v>
      </c>
    </row>
    <row r="815" spans="1:14">
      <c r="A815" s="154" t="s">
        <v>2087</v>
      </c>
      <c r="B815" s="155"/>
      <c r="C815" s="219" t="s">
        <v>2678</v>
      </c>
      <c r="D815" s="157">
        <v>1</v>
      </c>
      <c r="E815" s="157" t="s">
        <v>2088</v>
      </c>
      <c r="F815" s="158"/>
      <c r="H815" s="160">
        <f t="shared" si="184"/>
        <v>0</v>
      </c>
      <c r="L815" s="160">
        <f t="shared" si="185"/>
        <v>0</v>
      </c>
      <c r="M815" s="163">
        <f t="shared" si="186"/>
        <v>0</v>
      </c>
      <c r="N815" s="164">
        <f t="shared" si="180"/>
        <v>0</v>
      </c>
    </row>
    <row r="816" spans="1:14">
      <c r="A816" s="154" t="s">
        <v>2087</v>
      </c>
      <c r="B816" s="155"/>
      <c r="C816" s="157" t="s">
        <v>2824</v>
      </c>
      <c r="D816" s="157">
        <v>1</v>
      </c>
      <c r="E816" s="157" t="s">
        <v>2088</v>
      </c>
      <c r="F816" s="158"/>
      <c r="H816" s="160">
        <f t="shared" si="184"/>
        <v>0</v>
      </c>
      <c r="L816" s="160">
        <f t="shared" si="185"/>
        <v>0</v>
      </c>
      <c r="M816" s="163">
        <f t="shared" si="186"/>
        <v>0</v>
      </c>
      <c r="N816" s="164">
        <f t="shared" si="180"/>
        <v>0</v>
      </c>
    </row>
    <row r="817" spans="1:14">
      <c r="A817" s="154"/>
      <c r="B817" s="155"/>
      <c r="C817" s="219"/>
      <c r="D817" s="157"/>
      <c r="E817" s="157"/>
      <c r="F817" s="158"/>
      <c r="H817" s="160">
        <f t="shared" si="184"/>
        <v>0</v>
      </c>
      <c r="L817" s="160">
        <f t="shared" si="185"/>
        <v>0</v>
      </c>
      <c r="M817" s="163">
        <f t="shared" si="186"/>
        <v>0</v>
      </c>
      <c r="N817" s="164">
        <f t="shared" si="180"/>
        <v>0</v>
      </c>
    </row>
    <row r="818" spans="1:14">
      <c r="A818" s="154"/>
      <c r="B818" s="155"/>
      <c r="C818" s="233" t="s">
        <v>2679</v>
      </c>
      <c r="D818" s="157"/>
      <c r="E818" s="157"/>
      <c r="F818" s="158"/>
      <c r="H818" s="160">
        <f t="shared" si="184"/>
        <v>0</v>
      </c>
      <c r="L818" s="160">
        <f t="shared" si="185"/>
        <v>0</v>
      </c>
      <c r="M818" s="163">
        <f t="shared" si="186"/>
        <v>0</v>
      </c>
      <c r="N818" s="164">
        <f t="shared" si="180"/>
        <v>0</v>
      </c>
    </row>
    <row r="819" spans="1:14">
      <c r="A819" s="154" t="s">
        <v>2087</v>
      </c>
      <c r="B819" s="155"/>
      <c r="C819" s="219" t="s">
        <v>2680</v>
      </c>
      <c r="D819" s="157">
        <v>1327</v>
      </c>
      <c r="E819" s="157" t="s">
        <v>2091</v>
      </c>
      <c r="F819" s="158"/>
      <c r="H819" s="160">
        <f t="shared" si="184"/>
        <v>0</v>
      </c>
      <c r="L819" s="160">
        <f t="shared" si="185"/>
        <v>0</v>
      </c>
      <c r="M819" s="163">
        <f t="shared" si="186"/>
        <v>0</v>
      </c>
      <c r="N819" s="164">
        <f t="shared" si="180"/>
        <v>0</v>
      </c>
    </row>
    <row r="820" spans="1:14">
      <c r="A820" s="154"/>
      <c r="B820" s="155"/>
      <c r="C820" s="219"/>
      <c r="D820" s="157"/>
      <c r="E820" s="157"/>
      <c r="F820" s="158"/>
      <c r="H820" s="160">
        <f t="shared" si="184"/>
        <v>0</v>
      </c>
      <c r="L820" s="160">
        <f t="shared" si="185"/>
        <v>0</v>
      </c>
      <c r="M820" s="163">
        <f t="shared" si="186"/>
        <v>0</v>
      </c>
      <c r="N820" s="164">
        <f t="shared" si="180"/>
        <v>0</v>
      </c>
    </row>
    <row r="821" spans="1:14">
      <c r="A821" s="154" t="s">
        <v>2087</v>
      </c>
      <c r="B821" s="155"/>
      <c r="C821" s="233" t="s">
        <v>1304</v>
      </c>
      <c r="D821" s="157">
        <v>1</v>
      </c>
      <c r="E821" s="157" t="s">
        <v>2088</v>
      </c>
      <c r="F821" s="158"/>
      <c r="H821" s="160">
        <f t="shared" si="184"/>
        <v>0</v>
      </c>
      <c r="L821" s="160">
        <f t="shared" si="185"/>
        <v>0</v>
      </c>
      <c r="M821" s="163">
        <f t="shared" si="186"/>
        <v>0</v>
      </c>
      <c r="N821" s="164">
        <f t="shared" si="180"/>
        <v>0</v>
      </c>
    </row>
    <row r="822" spans="1:14">
      <c r="A822" s="154" t="s">
        <v>2087</v>
      </c>
      <c r="B822" s="155"/>
      <c r="C822" s="175" t="s">
        <v>2826</v>
      </c>
      <c r="D822" s="157">
        <v>1</v>
      </c>
      <c r="E822" s="157" t="s">
        <v>2088</v>
      </c>
      <c r="F822" s="158"/>
      <c r="H822" s="160">
        <f t="shared" si="184"/>
        <v>0</v>
      </c>
      <c r="L822" s="160">
        <f t="shared" si="185"/>
        <v>0</v>
      </c>
      <c r="M822" s="163">
        <f t="shared" si="186"/>
        <v>0</v>
      </c>
      <c r="N822" s="164">
        <f t="shared" si="180"/>
        <v>0</v>
      </c>
    </row>
    <row r="823" spans="1:14">
      <c r="A823" s="154" t="s">
        <v>2087</v>
      </c>
      <c r="B823" s="155"/>
      <c r="C823" s="172" t="s">
        <v>2681</v>
      </c>
      <c r="D823" s="157">
        <v>1</v>
      </c>
      <c r="E823" s="157" t="s">
        <v>2088</v>
      </c>
      <c r="F823" s="158"/>
      <c r="H823" s="160">
        <f t="shared" si="184"/>
        <v>0</v>
      </c>
      <c r="L823" s="160">
        <f t="shared" si="185"/>
        <v>0</v>
      </c>
      <c r="M823" s="163">
        <f t="shared" si="186"/>
        <v>0</v>
      </c>
      <c r="N823" s="164">
        <f t="shared" si="180"/>
        <v>0</v>
      </c>
    </row>
    <row r="824" spans="1:14">
      <c r="A824" s="154" t="s">
        <v>2087</v>
      </c>
      <c r="B824" s="155"/>
      <c r="C824" s="172" t="s">
        <v>2682</v>
      </c>
      <c r="D824" s="157">
        <v>1</v>
      </c>
      <c r="E824" s="157" t="s">
        <v>2098</v>
      </c>
      <c r="F824" s="158"/>
      <c r="H824" s="160">
        <f t="shared" si="184"/>
        <v>0</v>
      </c>
      <c r="L824" s="160">
        <f t="shared" si="185"/>
        <v>0</v>
      </c>
      <c r="M824" s="163">
        <f t="shared" si="186"/>
        <v>0</v>
      </c>
      <c r="N824" s="164">
        <f t="shared" si="180"/>
        <v>0</v>
      </c>
    </row>
    <row r="825" spans="1:14">
      <c r="A825" s="154" t="s">
        <v>2087</v>
      </c>
      <c r="B825" s="155"/>
      <c r="C825" s="219" t="s">
        <v>2683</v>
      </c>
      <c r="D825" s="157"/>
      <c r="E825" s="157"/>
      <c r="F825" s="158"/>
      <c r="H825" s="160">
        <f t="shared" si="184"/>
        <v>0</v>
      </c>
      <c r="L825" s="160">
        <f t="shared" si="185"/>
        <v>0</v>
      </c>
      <c r="M825" s="163">
        <f t="shared" si="186"/>
        <v>0</v>
      </c>
      <c r="N825" s="164">
        <f t="shared" si="180"/>
        <v>0</v>
      </c>
    </row>
    <row r="826" spans="1:14">
      <c r="A826" s="154"/>
      <c r="B826" s="155"/>
      <c r="C826" s="219"/>
      <c r="D826" s="157"/>
      <c r="E826" s="157"/>
      <c r="F826" s="158"/>
      <c r="H826" s="160">
        <f t="shared" si="184"/>
        <v>0</v>
      </c>
      <c r="L826" s="160">
        <f t="shared" si="185"/>
        <v>0</v>
      </c>
      <c r="M826" s="163">
        <f t="shared" si="186"/>
        <v>0</v>
      </c>
      <c r="N826" s="164">
        <f t="shared" si="180"/>
        <v>0</v>
      </c>
    </row>
    <row r="827" spans="1:14">
      <c r="A827" s="154"/>
      <c r="B827" s="155"/>
      <c r="C827" s="235" t="s">
        <v>2721</v>
      </c>
      <c r="D827" s="157"/>
      <c r="E827" s="157"/>
      <c r="F827" s="158"/>
      <c r="H827" s="160">
        <f t="shared" si="184"/>
        <v>0</v>
      </c>
      <c r="L827" s="160">
        <f t="shared" si="185"/>
        <v>0</v>
      </c>
      <c r="M827" s="163">
        <f t="shared" si="186"/>
        <v>0</v>
      </c>
      <c r="N827" s="164">
        <f t="shared" si="180"/>
        <v>0</v>
      </c>
    </row>
    <row r="828" spans="1:14">
      <c r="A828" s="154" t="s">
        <v>2087</v>
      </c>
      <c r="B828" s="155"/>
      <c r="C828" s="208" t="s">
        <v>1405</v>
      </c>
      <c r="D828" s="157"/>
      <c r="E828" s="157" t="s">
        <v>2089</v>
      </c>
      <c r="F828" s="158"/>
      <c r="H828" s="160">
        <f t="shared" si="184"/>
        <v>0</v>
      </c>
      <c r="L828" s="160">
        <f t="shared" si="185"/>
        <v>0</v>
      </c>
      <c r="M828" s="163">
        <f t="shared" si="186"/>
        <v>0</v>
      </c>
      <c r="N828" s="164">
        <f t="shared" si="180"/>
        <v>0</v>
      </c>
    </row>
    <row r="829" spans="1:14">
      <c r="A829" s="154" t="s">
        <v>2087</v>
      </c>
      <c r="B829" s="155"/>
      <c r="C829" s="208" t="s">
        <v>2684</v>
      </c>
      <c r="D829" s="157"/>
      <c r="E829" s="157" t="s">
        <v>2089</v>
      </c>
      <c r="F829" s="158"/>
      <c r="H829" s="160">
        <f>F829*G829</f>
        <v>0</v>
      </c>
      <c r="L829" s="160">
        <f>K829*(SUM(H829:J829))</f>
        <v>0</v>
      </c>
      <c r="M829" s="163">
        <f>H829+I829+J829+L829</f>
        <v>0</v>
      </c>
      <c r="N829" s="164">
        <f t="shared" si="180"/>
        <v>0</v>
      </c>
    </row>
    <row r="830" spans="1:14">
      <c r="A830" s="154"/>
      <c r="B830" s="155"/>
      <c r="C830" s="219"/>
      <c r="D830" s="157"/>
      <c r="E830" s="157"/>
      <c r="F830" s="158"/>
      <c r="H830" s="160">
        <f t="shared" ref="H830:H844" si="187">F830*G830</f>
        <v>0</v>
      </c>
      <c r="L830" s="160">
        <f t="shared" ref="L830:L844" si="188">K830*(SUM(H830:J830))</f>
        <v>0</v>
      </c>
      <c r="M830" s="163">
        <f t="shared" ref="M830:M844" si="189">H830+I830+J830+L830</f>
        <v>0</v>
      </c>
      <c r="N830" s="164">
        <f t="shared" si="180"/>
        <v>0</v>
      </c>
    </row>
    <row r="831" spans="1:14">
      <c r="A831" s="154"/>
      <c r="B831" s="155"/>
      <c r="C831" s="233" t="s">
        <v>2685</v>
      </c>
      <c r="D831" s="157"/>
      <c r="E831" s="157"/>
      <c r="F831" s="158"/>
      <c r="H831" s="160">
        <f t="shared" si="187"/>
        <v>0</v>
      </c>
      <c r="L831" s="160">
        <f t="shared" si="188"/>
        <v>0</v>
      </c>
      <c r="M831" s="163">
        <f t="shared" si="189"/>
        <v>0</v>
      </c>
      <c r="N831" s="164">
        <f t="shared" si="180"/>
        <v>0</v>
      </c>
    </row>
    <row r="832" spans="1:14">
      <c r="A832" s="154"/>
      <c r="B832" s="155"/>
      <c r="C832" s="219" t="s">
        <v>2825</v>
      </c>
      <c r="D832" s="157"/>
      <c r="E832" s="157"/>
      <c r="F832" s="158"/>
      <c r="H832" s="160">
        <f t="shared" si="187"/>
        <v>0</v>
      </c>
      <c r="L832" s="160">
        <f t="shared" si="188"/>
        <v>0</v>
      </c>
      <c r="M832" s="163">
        <f t="shared" si="189"/>
        <v>0</v>
      </c>
      <c r="N832" s="164">
        <f t="shared" si="180"/>
        <v>0</v>
      </c>
    </row>
    <row r="833" spans="1:14">
      <c r="A833" s="154" t="s">
        <v>2087</v>
      </c>
      <c r="B833" s="155"/>
      <c r="C833" s="175" t="s">
        <v>2827</v>
      </c>
      <c r="D833" s="157">
        <v>1327</v>
      </c>
      <c r="E833" s="157" t="s">
        <v>2091</v>
      </c>
      <c r="F833" s="158"/>
      <c r="H833" s="160">
        <f t="shared" si="187"/>
        <v>0</v>
      </c>
      <c r="L833" s="160">
        <f t="shared" si="188"/>
        <v>0</v>
      </c>
      <c r="M833" s="163">
        <f t="shared" si="189"/>
        <v>0</v>
      </c>
      <c r="N833" s="164">
        <f t="shared" si="180"/>
        <v>0</v>
      </c>
    </row>
    <row r="834" spans="1:14">
      <c r="A834" s="154" t="s">
        <v>2087</v>
      </c>
      <c r="B834" s="155"/>
      <c r="C834" s="172" t="s">
        <v>2828</v>
      </c>
      <c r="D834" s="157">
        <v>1</v>
      </c>
      <c r="E834" s="157" t="s">
        <v>2088</v>
      </c>
      <c r="F834" s="158"/>
      <c r="H834" s="160">
        <f t="shared" si="187"/>
        <v>0</v>
      </c>
      <c r="L834" s="160">
        <f t="shared" si="188"/>
        <v>0</v>
      </c>
      <c r="M834" s="163">
        <f t="shared" si="189"/>
        <v>0</v>
      </c>
      <c r="N834" s="164">
        <f t="shared" si="180"/>
        <v>0</v>
      </c>
    </row>
    <row r="835" spans="1:14">
      <c r="A835" s="154" t="s">
        <v>2087</v>
      </c>
      <c r="B835" s="155"/>
      <c r="C835" s="219" t="s">
        <v>2686</v>
      </c>
      <c r="D835" s="157">
        <v>5</v>
      </c>
      <c r="E835" s="157" t="s">
        <v>2098</v>
      </c>
      <c r="F835" s="158"/>
      <c r="H835" s="160">
        <f t="shared" si="187"/>
        <v>0</v>
      </c>
      <c r="L835" s="160">
        <f t="shared" si="188"/>
        <v>0</v>
      </c>
      <c r="M835" s="163">
        <f t="shared" si="189"/>
        <v>0</v>
      </c>
      <c r="N835" s="164">
        <f t="shared" si="180"/>
        <v>0</v>
      </c>
    </row>
    <row r="836" spans="1:14" ht="27.6">
      <c r="A836" s="154" t="s">
        <v>2087</v>
      </c>
      <c r="B836" s="155"/>
      <c r="C836" s="219" t="s">
        <v>2687</v>
      </c>
      <c r="D836" s="157">
        <v>2</v>
      </c>
      <c r="E836" s="157" t="s">
        <v>2098</v>
      </c>
      <c r="F836" s="158"/>
      <c r="H836" s="160">
        <f t="shared" si="187"/>
        <v>0</v>
      </c>
      <c r="L836" s="160">
        <f t="shared" si="188"/>
        <v>0</v>
      </c>
      <c r="M836" s="163">
        <f t="shared" si="189"/>
        <v>0</v>
      </c>
      <c r="N836" s="164">
        <f t="shared" si="180"/>
        <v>0</v>
      </c>
    </row>
    <row r="837" spans="1:14">
      <c r="A837" s="154"/>
      <c r="B837" s="155"/>
      <c r="C837" s="175"/>
      <c r="D837" s="157"/>
      <c r="E837" s="157"/>
      <c r="F837" s="158"/>
      <c r="H837" s="160">
        <f t="shared" si="187"/>
        <v>0</v>
      </c>
      <c r="L837" s="160">
        <f t="shared" si="188"/>
        <v>0</v>
      </c>
      <c r="M837" s="163">
        <f t="shared" si="189"/>
        <v>0</v>
      </c>
      <c r="N837" s="164">
        <f t="shared" si="180"/>
        <v>0</v>
      </c>
    </row>
    <row r="838" spans="1:14">
      <c r="A838" s="154"/>
      <c r="B838" s="155"/>
      <c r="C838" s="219" t="s">
        <v>2688</v>
      </c>
      <c r="D838" s="157"/>
      <c r="E838" s="157"/>
      <c r="F838" s="158"/>
      <c r="H838" s="160">
        <f t="shared" si="187"/>
        <v>0</v>
      </c>
      <c r="L838" s="160">
        <f t="shared" si="188"/>
        <v>0</v>
      </c>
      <c r="M838" s="163">
        <f t="shared" si="189"/>
        <v>0</v>
      </c>
      <c r="N838" s="164">
        <f t="shared" si="180"/>
        <v>0</v>
      </c>
    </row>
    <row r="839" spans="1:14">
      <c r="A839" s="154" t="s">
        <v>2087</v>
      </c>
      <c r="B839" s="155"/>
      <c r="C839" s="219" t="s">
        <v>2829</v>
      </c>
      <c r="D839" s="157">
        <v>1</v>
      </c>
      <c r="E839" s="157" t="s">
        <v>2088</v>
      </c>
      <c r="F839" s="158"/>
      <c r="H839" s="160">
        <f t="shared" si="187"/>
        <v>0</v>
      </c>
      <c r="L839" s="160">
        <f t="shared" si="188"/>
        <v>0</v>
      </c>
      <c r="M839" s="163">
        <f t="shared" si="189"/>
        <v>0</v>
      </c>
      <c r="N839" s="164">
        <f t="shared" si="180"/>
        <v>0</v>
      </c>
    </row>
    <row r="840" spans="1:14">
      <c r="A840" s="154"/>
      <c r="B840" s="155"/>
      <c r="C840" s="219"/>
      <c r="D840" s="157"/>
      <c r="E840" s="157"/>
      <c r="F840" s="158"/>
      <c r="H840" s="160">
        <f t="shared" si="187"/>
        <v>0</v>
      </c>
      <c r="L840" s="160">
        <f t="shared" si="188"/>
        <v>0</v>
      </c>
      <c r="M840" s="163">
        <f t="shared" si="189"/>
        <v>0</v>
      </c>
      <c r="N840" s="164">
        <f t="shared" si="180"/>
        <v>0</v>
      </c>
    </row>
    <row r="841" spans="1:14">
      <c r="A841" s="154"/>
      <c r="B841" s="155"/>
      <c r="C841" s="219" t="s">
        <v>2689</v>
      </c>
      <c r="D841" s="157"/>
      <c r="E841" s="157"/>
      <c r="F841" s="158"/>
      <c r="H841" s="160">
        <f t="shared" si="187"/>
        <v>0</v>
      </c>
      <c r="L841" s="160">
        <f t="shared" si="188"/>
        <v>0</v>
      </c>
      <c r="M841" s="163">
        <f t="shared" si="189"/>
        <v>0</v>
      </c>
      <c r="N841" s="164">
        <f t="shared" si="180"/>
        <v>0</v>
      </c>
    </row>
    <row r="842" spans="1:14" ht="27.6">
      <c r="A842" s="154"/>
      <c r="B842" s="155"/>
      <c r="C842" s="219" t="s">
        <v>2733</v>
      </c>
      <c r="D842" s="157"/>
      <c r="E842" s="157"/>
      <c r="F842" s="158"/>
      <c r="H842" s="160">
        <f t="shared" si="187"/>
        <v>0</v>
      </c>
      <c r="L842" s="160">
        <f t="shared" si="188"/>
        <v>0</v>
      </c>
      <c r="M842" s="163">
        <f t="shared" si="189"/>
        <v>0</v>
      </c>
      <c r="N842" s="164">
        <f t="shared" si="180"/>
        <v>0</v>
      </c>
    </row>
    <row r="843" spans="1:14">
      <c r="A843" s="154" t="s">
        <v>2087</v>
      </c>
      <c r="B843" s="155"/>
      <c r="C843" s="176" t="s">
        <v>2690</v>
      </c>
      <c r="D843" s="157">
        <v>1</v>
      </c>
      <c r="E843" s="157" t="s">
        <v>2088</v>
      </c>
      <c r="F843" s="158"/>
      <c r="H843" s="160">
        <f t="shared" si="187"/>
        <v>0</v>
      </c>
      <c r="L843" s="160">
        <f t="shared" si="188"/>
        <v>0</v>
      </c>
      <c r="M843" s="163">
        <f t="shared" si="189"/>
        <v>0</v>
      </c>
      <c r="N843" s="164">
        <f t="shared" si="180"/>
        <v>0</v>
      </c>
    </row>
    <row r="844" spans="1:14">
      <c r="A844" s="154" t="s">
        <v>2087</v>
      </c>
      <c r="B844" s="155"/>
      <c r="C844" s="176" t="s">
        <v>2691</v>
      </c>
      <c r="D844" s="157">
        <v>1</v>
      </c>
      <c r="E844" s="157" t="s">
        <v>2088</v>
      </c>
      <c r="F844" s="158"/>
      <c r="H844" s="160">
        <f t="shared" si="187"/>
        <v>0</v>
      </c>
      <c r="L844" s="160">
        <f t="shared" si="188"/>
        <v>0</v>
      </c>
      <c r="M844" s="163">
        <f t="shared" si="189"/>
        <v>0</v>
      </c>
      <c r="N844" s="164">
        <f t="shared" si="180"/>
        <v>0</v>
      </c>
    </row>
    <row r="845" spans="1:14">
      <c r="A845" s="154" t="s">
        <v>2087</v>
      </c>
      <c r="B845" s="155"/>
      <c r="C845" s="176" t="s">
        <v>2692</v>
      </c>
      <c r="D845" s="157">
        <v>1</v>
      </c>
      <c r="E845" s="157" t="s">
        <v>2088</v>
      </c>
      <c r="F845" s="158"/>
      <c r="H845" s="160">
        <f>F845*G845</f>
        <v>0</v>
      </c>
      <c r="L845" s="160">
        <f>K845*(SUM(H845:J845))</f>
        <v>0</v>
      </c>
      <c r="M845" s="163">
        <f>H845+I845+J845+L845</f>
        <v>0</v>
      </c>
      <c r="N845" s="164">
        <f t="shared" si="180"/>
        <v>0</v>
      </c>
    </row>
    <row r="846" spans="1:14">
      <c r="A846" s="154" t="s">
        <v>2087</v>
      </c>
      <c r="B846" s="155"/>
      <c r="C846" s="176" t="s">
        <v>2734</v>
      </c>
      <c r="D846" s="157">
        <v>16</v>
      </c>
      <c r="E846" s="157" t="s">
        <v>2098</v>
      </c>
      <c r="F846" s="158"/>
      <c r="H846" s="160">
        <f t="shared" ref="H846:H856" si="190">F846*G846</f>
        <v>0</v>
      </c>
      <c r="L846" s="160">
        <f t="shared" ref="L846:L856" si="191">K846*(SUM(H846:J846))</f>
        <v>0</v>
      </c>
      <c r="M846" s="163">
        <f t="shared" ref="M846:M856" si="192">H846+I846+J846+L846</f>
        <v>0</v>
      </c>
      <c r="N846" s="164">
        <f t="shared" si="180"/>
        <v>0</v>
      </c>
    </row>
    <row r="847" spans="1:14">
      <c r="A847" s="154" t="s">
        <v>2087</v>
      </c>
      <c r="B847" s="155"/>
      <c r="C847" s="176" t="s">
        <v>2735</v>
      </c>
      <c r="D847" s="157">
        <v>4</v>
      </c>
      <c r="E847" s="157" t="s">
        <v>2098</v>
      </c>
      <c r="F847" s="158"/>
      <c r="H847" s="160">
        <f t="shared" si="190"/>
        <v>0</v>
      </c>
      <c r="L847" s="160">
        <f t="shared" si="191"/>
        <v>0</v>
      </c>
      <c r="M847" s="163">
        <f t="shared" si="192"/>
        <v>0</v>
      </c>
      <c r="N847" s="164">
        <f t="shared" si="180"/>
        <v>0</v>
      </c>
    </row>
    <row r="848" spans="1:14">
      <c r="A848" s="154" t="s">
        <v>2087</v>
      </c>
      <c r="B848" s="155"/>
      <c r="C848" s="176" t="s">
        <v>2736</v>
      </c>
      <c r="D848" s="157">
        <v>2</v>
      </c>
      <c r="E848" s="157" t="s">
        <v>2098</v>
      </c>
      <c r="F848" s="158"/>
      <c r="H848" s="160">
        <f t="shared" si="190"/>
        <v>0</v>
      </c>
      <c r="L848" s="160">
        <f t="shared" si="191"/>
        <v>0</v>
      </c>
      <c r="M848" s="163">
        <f t="shared" si="192"/>
        <v>0</v>
      </c>
      <c r="N848" s="164">
        <f t="shared" si="180"/>
        <v>0</v>
      </c>
    </row>
    <row r="849" spans="1:14" ht="27.6">
      <c r="A849" s="154" t="s">
        <v>2087</v>
      </c>
      <c r="B849" s="155"/>
      <c r="C849" s="172" t="s">
        <v>2693</v>
      </c>
      <c r="D849" s="157">
        <v>8</v>
      </c>
      <c r="E849" s="157" t="s">
        <v>2098</v>
      </c>
      <c r="F849" s="158"/>
      <c r="H849" s="160">
        <f t="shared" si="190"/>
        <v>0</v>
      </c>
      <c r="L849" s="160">
        <f t="shared" si="191"/>
        <v>0</v>
      </c>
      <c r="M849" s="163">
        <f t="shared" si="192"/>
        <v>0</v>
      </c>
      <c r="N849" s="164">
        <f t="shared" si="180"/>
        <v>0</v>
      </c>
    </row>
    <row r="850" spans="1:14" ht="10.95" customHeight="1">
      <c r="A850" s="154"/>
      <c r="B850" s="155"/>
      <c r="C850" s="172"/>
      <c r="D850" s="157"/>
      <c r="E850" s="157"/>
      <c r="F850" s="158"/>
      <c r="H850" s="160">
        <f t="shared" si="190"/>
        <v>0</v>
      </c>
      <c r="L850" s="160">
        <f t="shared" si="191"/>
        <v>0</v>
      </c>
      <c r="M850" s="163">
        <f t="shared" si="192"/>
        <v>0</v>
      </c>
      <c r="N850" s="164">
        <f t="shared" si="180"/>
        <v>0</v>
      </c>
    </row>
    <row r="851" spans="1:14">
      <c r="A851" s="154" t="s">
        <v>2087</v>
      </c>
      <c r="B851" s="155"/>
      <c r="C851" s="172" t="s">
        <v>2830</v>
      </c>
      <c r="D851" s="157">
        <v>1</v>
      </c>
      <c r="E851" s="157" t="s">
        <v>2088</v>
      </c>
      <c r="F851" s="158"/>
      <c r="H851" s="160">
        <f t="shared" si="190"/>
        <v>0</v>
      </c>
      <c r="L851" s="160">
        <f t="shared" si="191"/>
        <v>0</v>
      </c>
      <c r="M851" s="163">
        <f t="shared" si="192"/>
        <v>0</v>
      </c>
      <c r="N851" s="164">
        <f t="shared" si="180"/>
        <v>0</v>
      </c>
    </row>
    <row r="852" spans="1:14">
      <c r="A852" s="154"/>
      <c r="B852" s="155"/>
      <c r="C852" s="220"/>
      <c r="D852" s="157"/>
      <c r="E852" s="157"/>
      <c r="F852" s="158"/>
      <c r="N852" s="164"/>
    </row>
    <row r="853" spans="1:14">
      <c r="A853" s="154"/>
      <c r="B853" s="155"/>
      <c r="C853" s="234" t="s">
        <v>2729</v>
      </c>
      <c r="D853" s="157"/>
      <c r="E853" s="157"/>
      <c r="F853" s="158"/>
      <c r="H853" s="160">
        <f t="shared" si="190"/>
        <v>0</v>
      </c>
      <c r="L853" s="160">
        <f t="shared" si="191"/>
        <v>0</v>
      </c>
      <c r="M853" s="163">
        <f t="shared" si="192"/>
        <v>0</v>
      </c>
      <c r="N853" s="164">
        <f t="shared" si="180"/>
        <v>0</v>
      </c>
    </row>
    <row r="854" spans="1:14" ht="27.6">
      <c r="A854" s="154" t="s">
        <v>2087</v>
      </c>
      <c r="B854" s="155"/>
      <c r="C854" s="176" t="s">
        <v>2694</v>
      </c>
      <c r="D854" s="157">
        <v>1</v>
      </c>
      <c r="E854" s="157" t="s">
        <v>2088</v>
      </c>
      <c r="F854" s="158"/>
      <c r="H854" s="160">
        <f t="shared" si="190"/>
        <v>0</v>
      </c>
      <c r="L854" s="160">
        <f t="shared" si="191"/>
        <v>0</v>
      </c>
      <c r="M854" s="163">
        <f t="shared" si="192"/>
        <v>0</v>
      </c>
      <c r="N854" s="164">
        <f t="shared" ref="N854:N897" si="193">D854*M854</f>
        <v>0</v>
      </c>
    </row>
    <row r="855" spans="1:14">
      <c r="A855" s="154" t="s">
        <v>2087</v>
      </c>
      <c r="B855" s="155"/>
      <c r="C855" s="176" t="s">
        <v>2695</v>
      </c>
      <c r="D855" s="157">
        <v>1</v>
      </c>
      <c r="E855" s="157" t="s">
        <v>2088</v>
      </c>
      <c r="F855" s="158"/>
      <c r="H855" s="160">
        <f t="shared" si="190"/>
        <v>0</v>
      </c>
      <c r="L855" s="160">
        <f t="shared" si="191"/>
        <v>0</v>
      </c>
      <c r="M855" s="163">
        <f t="shared" si="192"/>
        <v>0</v>
      </c>
      <c r="N855" s="164">
        <f t="shared" si="193"/>
        <v>0</v>
      </c>
    </row>
    <row r="856" spans="1:14">
      <c r="A856" s="154" t="s">
        <v>2087</v>
      </c>
      <c r="B856" s="155"/>
      <c r="C856" s="176" t="s">
        <v>2696</v>
      </c>
      <c r="D856" s="157">
        <v>1</v>
      </c>
      <c r="E856" s="157" t="s">
        <v>2088</v>
      </c>
      <c r="F856" s="158"/>
      <c r="H856" s="160">
        <f t="shared" si="190"/>
        <v>0</v>
      </c>
      <c r="L856" s="160">
        <f t="shared" si="191"/>
        <v>0</v>
      </c>
      <c r="M856" s="163">
        <f t="shared" si="192"/>
        <v>0</v>
      </c>
      <c r="N856" s="164">
        <f t="shared" si="193"/>
        <v>0</v>
      </c>
    </row>
    <row r="857" spans="1:14" ht="27.6">
      <c r="A857" s="154" t="s">
        <v>2087</v>
      </c>
      <c r="B857" s="155"/>
      <c r="C857" s="176" t="s">
        <v>2697</v>
      </c>
      <c r="D857" s="157">
        <v>4</v>
      </c>
      <c r="E857" s="157" t="s">
        <v>2098</v>
      </c>
      <c r="F857" s="158"/>
      <c r="H857" s="160">
        <f>F857*G857</f>
        <v>0</v>
      </c>
      <c r="L857" s="160">
        <f>K857*(SUM(H857:J857))</f>
        <v>0</v>
      </c>
      <c r="M857" s="163">
        <f>H857+I857+J857+L857</f>
        <v>0</v>
      </c>
      <c r="N857" s="164">
        <f t="shared" si="193"/>
        <v>0</v>
      </c>
    </row>
    <row r="858" spans="1:14">
      <c r="A858" s="154" t="s">
        <v>2087</v>
      </c>
      <c r="B858" s="155"/>
      <c r="C858" s="176" t="s">
        <v>2698</v>
      </c>
      <c r="D858" s="157">
        <v>2</v>
      </c>
      <c r="E858" s="157" t="s">
        <v>2098</v>
      </c>
      <c r="F858" s="158"/>
      <c r="H858" s="160">
        <f t="shared" ref="H858:H870" si="194">F858*G858</f>
        <v>0</v>
      </c>
      <c r="L858" s="160">
        <f t="shared" ref="L858:L870" si="195">K858*(SUM(H858:J858))</f>
        <v>0</v>
      </c>
      <c r="M858" s="163">
        <f t="shared" ref="M858:M870" si="196">H858+I858+J858+L858</f>
        <v>0</v>
      </c>
      <c r="N858" s="164">
        <f t="shared" si="193"/>
        <v>0</v>
      </c>
    </row>
    <row r="859" spans="1:14">
      <c r="A859" s="154"/>
      <c r="B859" s="155"/>
      <c r="C859" s="234"/>
      <c r="D859" s="157"/>
      <c r="E859" s="157"/>
      <c r="F859" s="158"/>
      <c r="N859" s="164"/>
    </row>
    <row r="860" spans="1:14">
      <c r="A860" s="154"/>
      <c r="B860" s="155"/>
      <c r="C860" s="219" t="s">
        <v>2730</v>
      </c>
      <c r="D860" s="157"/>
      <c r="E860" s="157"/>
      <c r="F860" s="158"/>
      <c r="H860" s="160">
        <f t="shared" si="194"/>
        <v>0</v>
      </c>
      <c r="L860" s="160">
        <f t="shared" si="195"/>
        <v>0</v>
      </c>
      <c r="M860" s="163">
        <f t="shared" si="196"/>
        <v>0</v>
      </c>
      <c r="N860" s="164">
        <f t="shared" si="193"/>
        <v>0</v>
      </c>
    </row>
    <row r="861" spans="1:14">
      <c r="A861" s="154" t="s">
        <v>2087</v>
      </c>
      <c r="B861" s="155"/>
      <c r="C861" s="176" t="s">
        <v>2691</v>
      </c>
      <c r="D861" s="157">
        <v>1</v>
      </c>
      <c r="E861" s="157" t="s">
        <v>2088</v>
      </c>
      <c r="F861" s="158"/>
      <c r="H861" s="160">
        <f t="shared" si="194"/>
        <v>0</v>
      </c>
      <c r="L861" s="160">
        <f t="shared" si="195"/>
        <v>0</v>
      </c>
      <c r="M861" s="163">
        <f t="shared" si="196"/>
        <v>0</v>
      </c>
      <c r="N861" s="164">
        <f t="shared" si="193"/>
        <v>0</v>
      </c>
    </row>
    <row r="862" spans="1:14" ht="27.6">
      <c r="A862" s="154" t="s">
        <v>2087</v>
      </c>
      <c r="B862" s="155"/>
      <c r="C862" s="176" t="s">
        <v>2699</v>
      </c>
      <c r="D862" s="157">
        <v>1</v>
      </c>
      <c r="E862" s="157" t="s">
        <v>2088</v>
      </c>
      <c r="F862" s="158"/>
      <c r="H862" s="160">
        <f t="shared" si="194"/>
        <v>0</v>
      </c>
      <c r="L862" s="160">
        <f t="shared" si="195"/>
        <v>0</v>
      </c>
      <c r="M862" s="163">
        <f t="shared" si="196"/>
        <v>0</v>
      </c>
      <c r="N862" s="164">
        <f t="shared" si="193"/>
        <v>0</v>
      </c>
    </row>
    <row r="863" spans="1:14">
      <c r="A863" s="154" t="s">
        <v>2087</v>
      </c>
      <c r="B863" s="155"/>
      <c r="C863" s="176" t="s">
        <v>2735</v>
      </c>
      <c r="D863" s="157">
        <v>2</v>
      </c>
      <c r="E863" s="157" t="s">
        <v>116</v>
      </c>
      <c r="F863" s="158"/>
      <c r="H863" s="160">
        <f t="shared" si="194"/>
        <v>0</v>
      </c>
      <c r="L863" s="160">
        <f t="shared" si="195"/>
        <v>0</v>
      </c>
      <c r="M863" s="163">
        <f t="shared" si="196"/>
        <v>0</v>
      </c>
      <c r="N863" s="164">
        <f t="shared" si="193"/>
        <v>0</v>
      </c>
    </row>
    <row r="864" spans="1:14" ht="27.6">
      <c r="A864" s="154" t="s">
        <v>2087</v>
      </c>
      <c r="B864" s="155"/>
      <c r="C864" s="176" t="s">
        <v>2700</v>
      </c>
      <c r="D864" s="157">
        <v>4</v>
      </c>
      <c r="E864" s="157" t="s">
        <v>116</v>
      </c>
      <c r="F864" s="158"/>
      <c r="H864" s="160">
        <f t="shared" si="194"/>
        <v>0</v>
      </c>
      <c r="L864" s="160">
        <f t="shared" si="195"/>
        <v>0</v>
      </c>
      <c r="M864" s="163">
        <f t="shared" si="196"/>
        <v>0</v>
      </c>
      <c r="N864" s="164">
        <f t="shared" si="193"/>
        <v>0</v>
      </c>
    </row>
    <row r="865" spans="1:14">
      <c r="A865" s="154"/>
      <c r="B865" s="155"/>
      <c r="C865" s="221"/>
      <c r="D865" s="157"/>
      <c r="E865" s="157"/>
      <c r="F865" s="158"/>
      <c r="N865" s="164"/>
    </row>
    <row r="866" spans="1:14">
      <c r="A866" s="154"/>
      <c r="B866" s="155"/>
      <c r="C866" s="219" t="s">
        <v>2731</v>
      </c>
      <c r="D866" s="157"/>
      <c r="E866" s="157"/>
      <c r="F866" s="158"/>
      <c r="H866" s="160">
        <f t="shared" si="194"/>
        <v>0</v>
      </c>
      <c r="L866" s="160">
        <f t="shared" si="195"/>
        <v>0</v>
      </c>
      <c r="M866" s="163">
        <f t="shared" si="196"/>
        <v>0</v>
      </c>
      <c r="N866" s="164">
        <f t="shared" si="193"/>
        <v>0</v>
      </c>
    </row>
    <row r="867" spans="1:14">
      <c r="A867" s="154" t="s">
        <v>2087</v>
      </c>
      <c r="B867" s="155"/>
      <c r="C867" s="176" t="s">
        <v>2701</v>
      </c>
      <c r="D867" s="157">
        <v>1</v>
      </c>
      <c r="E867" s="157" t="s">
        <v>2088</v>
      </c>
      <c r="F867" s="158"/>
      <c r="H867" s="160">
        <f t="shared" si="194"/>
        <v>0</v>
      </c>
      <c r="L867" s="160">
        <f t="shared" si="195"/>
        <v>0</v>
      </c>
      <c r="M867" s="163">
        <f t="shared" si="196"/>
        <v>0</v>
      </c>
      <c r="N867" s="164">
        <f t="shared" si="193"/>
        <v>0</v>
      </c>
    </row>
    <row r="868" spans="1:14" ht="27.6">
      <c r="A868" s="154" t="s">
        <v>2087</v>
      </c>
      <c r="B868" s="155"/>
      <c r="C868" s="176" t="s">
        <v>2702</v>
      </c>
      <c r="D868" s="157">
        <v>1</v>
      </c>
      <c r="E868" s="157" t="s">
        <v>2088</v>
      </c>
      <c r="F868" s="158"/>
      <c r="H868" s="160">
        <f t="shared" si="194"/>
        <v>0</v>
      </c>
      <c r="L868" s="160">
        <f t="shared" si="195"/>
        <v>0</v>
      </c>
      <c r="M868" s="163">
        <f t="shared" si="196"/>
        <v>0</v>
      </c>
      <c r="N868" s="164">
        <f t="shared" si="193"/>
        <v>0</v>
      </c>
    </row>
    <row r="869" spans="1:14">
      <c r="A869" s="154" t="s">
        <v>2087</v>
      </c>
      <c r="B869" s="155"/>
      <c r="C869" s="176" t="s">
        <v>2703</v>
      </c>
      <c r="D869" s="157">
        <v>2</v>
      </c>
      <c r="E869" s="157" t="s">
        <v>2098</v>
      </c>
      <c r="F869" s="158"/>
      <c r="H869" s="160">
        <f t="shared" si="194"/>
        <v>0</v>
      </c>
      <c r="L869" s="160">
        <f t="shared" si="195"/>
        <v>0</v>
      </c>
      <c r="M869" s="163">
        <f t="shared" si="196"/>
        <v>0</v>
      </c>
      <c r="N869" s="164">
        <f t="shared" si="193"/>
        <v>0</v>
      </c>
    </row>
    <row r="870" spans="1:14">
      <c r="A870" s="154" t="s">
        <v>2087</v>
      </c>
      <c r="B870" s="155"/>
      <c r="C870" s="176" t="s">
        <v>2704</v>
      </c>
      <c r="D870" s="157">
        <v>2</v>
      </c>
      <c r="E870" s="157" t="s">
        <v>2098</v>
      </c>
      <c r="F870" s="158"/>
      <c r="H870" s="160">
        <f t="shared" si="194"/>
        <v>0</v>
      </c>
      <c r="L870" s="160">
        <f t="shared" si="195"/>
        <v>0</v>
      </c>
      <c r="M870" s="163">
        <f t="shared" si="196"/>
        <v>0</v>
      </c>
      <c r="N870" s="164">
        <f t="shared" si="193"/>
        <v>0</v>
      </c>
    </row>
    <row r="871" spans="1:14" ht="27.6">
      <c r="A871" s="154" t="s">
        <v>2087</v>
      </c>
      <c r="B871" s="155"/>
      <c r="C871" s="176" t="s">
        <v>2700</v>
      </c>
      <c r="D871" s="157">
        <v>10</v>
      </c>
      <c r="E871" s="157" t="s">
        <v>2098</v>
      </c>
      <c r="F871" s="158"/>
      <c r="H871" s="160">
        <f>F871*G871</f>
        <v>0</v>
      </c>
      <c r="L871" s="160">
        <f>K871*(SUM(H871:J871))</f>
        <v>0</v>
      </c>
      <c r="M871" s="163">
        <f>H871+I871+J871+L871</f>
        <v>0</v>
      </c>
      <c r="N871" s="164">
        <f t="shared" si="193"/>
        <v>0</v>
      </c>
    </row>
    <row r="872" spans="1:14">
      <c r="A872" s="154" t="s">
        <v>2087</v>
      </c>
      <c r="B872" s="155"/>
      <c r="C872" s="176" t="s">
        <v>2734</v>
      </c>
      <c r="D872" s="157">
        <v>4</v>
      </c>
      <c r="E872" s="157" t="s">
        <v>2098</v>
      </c>
      <c r="F872" s="158"/>
      <c r="H872" s="160">
        <f t="shared" ref="H872:H888" si="197">F872*G872</f>
        <v>0</v>
      </c>
      <c r="L872" s="160">
        <f t="shared" ref="L872:L888" si="198">K872*(SUM(H872:J872))</f>
        <v>0</v>
      </c>
      <c r="M872" s="163">
        <f t="shared" ref="M872:M888" si="199">H872+I872+J872+L872</f>
        <v>0</v>
      </c>
      <c r="N872" s="164">
        <f t="shared" si="193"/>
        <v>0</v>
      </c>
    </row>
    <row r="873" spans="1:14">
      <c r="A873" s="154" t="s">
        <v>2087</v>
      </c>
      <c r="B873" s="155"/>
      <c r="C873" s="221" t="s">
        <v>2705</v>
      </c>
      <c r="D873" s="157">
        <v>4</v>
      </c>
      <c r="E873" s="157" t="s">
        <v>2098</v>
      </c>
      <c r="F873" s="158"/>
      <c r="H873" s="160">
        <f t="shared" si="197"/>
        <v>0</v>
      </c>
      <c r="L873" s="160">
        <f t="shared" si="198"/>
        <v>0</v>
      </c>
      <c r="M873" s="163">
        <f t="shared" si="199"/>
        <v>0</v>
      </c>
      <c r="N873" s="164">
        <f t="shared" si="193"/>
        <v>0</v>
      </c>
    </row>
    <row r="874" spans="1:14" ht="27.6">
      <c r="A874" s="154" t="s">
        <v>2087</v>
      </c>
      <c r="B874" s="155"/>
      <c r="C874" s="221" t="s">
        <v>2706</v>
      </c>
      <c r="D874" s="157">
        <v>4</v>
      </c>
      <c r="E874" s="157" t="s">
        <v>2098</v>
      </c>
      <c r="F874" s="158"/>
      <c r="H874" s="160">
        <f t="shared" si="197"/>
        <v>0</v>
      </c>
      <c r="L874" s="160">
        <f t="shared" si="198"/>
        <v>0</v>
      </c>
      <c r="M874" s="163">
        <f t="shared" si="199"/>
        <v>0</v>
      </c>
      <c r="N874" s="164">
        <f t="shared" si="193"/>
        <v>0</v>
      </c>
    </row>
    <row r="875" spans="1:14">
      <c r="A875" s="154"/>
      <c r="B875" s="155"/>
      <c r="C875" s="219"/>
      <c r="D875" s="157"/>
      <c r="E875" s="157"/>
      <c r="F875" s="158"/>
      <c r="H875" s="160">
        <f t="shared" si="197"/>
        <v>0</v>
      </c>
      <c r="L875" s="160">
        <f t="shared" si="198"/>
        <v>0</v>
      </c>
      <c r="M875" s="163">
        <f t="shared" si="199"/>
        <v>0</v>
      </c>
      <c r="N875" s="164">
        <f t="shared" si="193"/>
        <v>0</v>
      </c>
    </row>
    <row r="876" spans="1:14">
      <c r="A876" s="154"/>
      <c r="B876" s="155"/>
      <c r="C876" s="219" t="s">
        <v>2732</v>
      </c>
      <c r="D876" s="157"/>
      <c r="E876" s="157"/>
      <c r="F876" s="158"/>
      <c r="H876" s="160">
        <f t="shared" si="197"/>
        <v>0</v>
      </c>
      <c r="L876" s="160">
        <f t="shared" si="198"/>
        <v>0</v>
      </c>
      <c r="M876" s="163">
        <f t="shared" si="199"/>
        <v>0</v>
      </c>
      <c r="N876" s="164">
        <f t="shared" si="193"/>
        <v>0</v>
      </c>
    </row>
    <row r="877" spans="1:14">
      <c r="A877" s="154" t="s">
        <v>2087</v>
      </c>
      <c r="B877" s="155"/>
      <c r="C877" s="219" t="s">
        <v>2707</v>
      </c>
      <c r="D877" s="157">
        <v>1</v>
      </c>
      <c r="E877" s="157" t="s">
        <v>2088</v>
      </c>
      <c r="F877" s="158"/>
      <c r="H877" s="160">
        <f t="shared" si="197"/>
        <v>0</v>
      </c>
      <c r="L877" s="160">
        <f t="shared" si="198"/>
        <v>0</v>
      </c>
      <c r="M877" s="163">
        <f t="shared" si="199"/>
        <v>0</v>
      </c>
      <c r="N877" s="164">
        <f t="shared" si="193"/>
        <v>0</v>
      </c>
    </row>
    <row r="878" spans="1:14">
      <c r="A878" s="154" t="s">
        <v>2087</v>
      </c>
      <c r="B878" s="155"/>
      <c r="C878" s="167" t="s">
        <v>2708</v>
      </c>
      <c r="D878" s="157">
        <v>4</v>
      </c>
      <c r="E878" s="157" t="s">
        <v>2098</v>
      </c>
      <c r="F878" s="158"/>
      <c r="H878" s="160">
        <f t="shared" si="197"/>
        <v>0</v>
      </c>
      <c r="L878" s="160">
        <f t="shared" si="198"/>
        <v>0</v>
      </c>
      <c r="M878" s="163">
        <f t="shared" si="199"/>
        <v>0</v>
      </c>
      <c r="N878" s="164">
        <f t="shared" si="193"/>
        <v>0</v>
      </c>
    </row>
    <row r="879" spans="1:14">
      <c r="A879" s="154" t="s">
        <v>2087</v>
      </c>
      <c r="B879" s="155"/>
      <c r="C879" s="167" t="s">
        <v>2709</v>
      </c>
      <c r="D879" s="157">
        <v>6</v>
      </c>
      <c r="E879" s="157" t="s">
        <v>2098</v>
      </c>
      <c r="F879" s="158"/>
      <c r="H879" s="160">
        <f t="shared" si="197"/>
        <v>0</v>
      </c>
      <c r="L879" s="160">
        <f t="shared" si="198"/>
        <v>0</v>
      </c>
      <c r="M879" s="163">
        <f t="shared" si="199"/>
        <v>0</v>
      </c>
      <c r="N879" s="164">
        <f t="shared" si="193"/>
        <v>0</v>
      </c>
    </row>
    <row r="880" spans="1:14">
      <c r="A880" s="154" t="s">
        <v>2087</v>
      </c>
      <c r="B880" s="155"/>
      <c r="C880" s="167" t="s">
        <v>2710</v>
      </c>
      <c r="D880" s="157">
        <v>5</v>
      </c>
      <c r="E880" s="157" t="s">
        <v>2098</v>
      </c>
      <c r="F880" s="158"/>
      <c r="H880" s="160">
        <f t="shared" si="197"/>
        <v>0</v>
      </c>
      <c r="L880" s="160">
        <f t="shared" si="198"/>
        <v>0</v>
      </c>
      <c r="M880" s="163">
        <f t="shared" si="199"/>
        <v>0</v>
      </c>
      <c r="N880" s="164">
        <f t="shared" si="193"/>
        <v>0</v>
      </c>
    </row>
    <row r="881" spans="1:14">
      <c r="A881" s="154" t="s">
        <v>2087</v>
      </c>
      <c r="B881" s="155"/>
      <c r="C881" s="175" t="s">
        <v>2711</v>
      </c>
      <c r="D881" s="157">
        <v>5</v>
      </c>
      <c r="E881" s="157" t="s">
        <v>2098</v>
      </c>
      <c r="F881" s="158"/>
      <c r="H881" s="160">
        <f t="shared" si="197"/>
        <v>0</v>
      </c>
      <c r="L881" s="160">
        <f t="shared" si="198"/>
        <v>0</v>
      </c>
      <c r="M881" s="163">
        <f t="shared" si="199"/>
        <v>0</v>
      </c>
      <c r="N881" s="164">
        <f t="shared" si="193"/>
        <v>0</v>
      </c>
    </row>
    <row r="882" spans="1:14">
      <c r="A882" s="154" t="s">
        <v>2087</v>
      </c>
      <c r="B882" s="155"/>
      <c r="C882" s="219" t="s">
        <v>2712</v>
      </c>
      <c r="D882" s="157">
        <v>10</v>
      </c>
      <c r="E882" s="157" t="s">
        <v>2098</v>
      </c>
      <c r="F882" s="158"/>
      <c r="H882" s="160">
        <f t="shared" si="197"/>
        <v>0</v>
      </c>
      <c r="L882" s="160">
        <f t="shared" si="198"/>
        <v>0</v>
      </c>
      <c r="M882" s="163">
        <f t="shared" si="199"/>
        <v>0</v>
      </c>
      <c r="N882" s="164">
        <f t="shared" si="193"/>
        <v>0</v>
      </c>
    </row>
    <row r="883" spans="1:14">
      <c r="A883" s="154" t="s">
        <v>2087</v>
      </c>
      <c r="B883" s="155"/>
      <c r="C883" s="219" t="s">
        <v>2713</v>
      </c>
      <c r="D883" s="157">
        <v>13</v>
      </c>
      <c r="E883" s="157" t="s">
        <v>2098</v>
      </c>
      <c r="F883" s="158"/>
      <c r="H883" s="160">
        <f t="shared" si="197"/>
        <v>0</v>
      </c>
      <c r="L883" s="160">
        <f t="shared" si="198"/>
        <v>0</v>
      </c>
      <c r="M883" s="163">
        <f t="shared" si="199"/>
        <v>0</v>
      </c>
      <c r="N883" s="164">
        <f t="shared" si="193"/>
        <v>0</v>
      </c>
    </row>
    <row r="884" spans="1:14">
      <c r="A884" s="154" t="s">
        <v>2087</v>
      </c>
      <c r="B884" s="155"/>
      <c r="C884" s="219" t="s">
        <v>2714</v>
      </c>
      <c r="D884" s="157">
        <v>4</v>
      </c>
      <c r="E884" s="157" t="s">
        <v>2098</v>
      </c>
      <c r="F884" s="158"/>
      <c r="H884" s="160">
        <f t="shared" si="197"/>
        <v>0</v>
      </c>
      <c r="L884" s="160">
        <f t="shared" si="198"/>
        <v>0</v>
      </c>
      <c r="M884" s="163">
        <f t="shared" si="199"/>
        <v>0</v>
      </c>
      <c r="N884" s="164">
        <f t="shared" si="193"/>
        <v>0</v>
      </c>
    </row>
    <row r="885" spans="1:14">
      <c r="A885" s="154"/>
      <c r="B885" s="155"/>
      <c r="C885" s="219"/>
      <c r="D885" s="157"/>
      <c r="E885" s="157"/>
      <c r="F885" s="158"/>
      <c r="H885" s="160">
        <f t="shared" si="197"/>
        <v>0</v>
      </c>
      <c r="L885" s="160">
        <f t="shared" si="198"/>
        <v>0</v>
      </c>
      <c r="M885" s="163">
        <f t="shared" si="199"/>
        <v>0</v>
      </c>
      <c r="N885" s="164">
        <f t="shared" si="193"/>
        <v>0</v>
      </c>
    </row>
    <row r="886" spans="1:14">
      <c r="A886" s="154" t="s">
        <v>2087</v>
      </c>
      <c r="B886" s="155"/>
      <c r="C886" s="219" t="s">
        <v>2715</v>
      </c>
      <c r="D886" s="157">
        <v>1</v>
      </c>
      <c r="E886" s="157" t="s">
        <v>2088</v>
      </c>
      <c r="F886" s="158"/>
      <c r="H886" s="160">
        <f t="shared" si="197"/>
        <v>0</v>
      </c>
      <c r="L886" s="160">
        <f t="shared" si="198"/>
        <v>0</v>
      </c>
      <c r="M886" s="163">
        <f t="shared" si="199"/>
        <v>0</v>
      </c>
      <c r="N886" s="164">
        <f t="shared" si="193"/>
        <v>0</v>
      </c>
    </row>
    <row r="887" spans="1:14">
      <c r="A887" s="154" t="s">
        <v>2087</v>
      </c>
      <c r="B887" s="155"/>
      <c r="C887" s="175" t="s">
        <v>2716</v>
      </c>
      <c r="D887" s="157">
        <v>1</v>
      </c>
      <c r="E887" s="157" t="s">
        <v>2088</v>
      </c>
      <c r="F887" s="158"/>
      <c r="H887" s="160">
        <f t="shared" si="197"/>
        <v>0</v>
      </c>
      <c r="L887" s="160">
        <f t="shared" si="198"/>
        <v>0</v>
      </c>
      <c r="M887" s="163">
        <f t="shared" si="199"/>
        <v>0</v>
      </c>
      <c r="N887" s="164">
        <f t="shared" si="193"/>
        <v>0</v>
      </c>
    </row>
    <row r="888" spans="1:14">
      <c r="A888" s="154" t="s">
        <v>2087</v>
      </c>
      <c r="B888" s="155"/>
      <c r="C888" s="219" t="s">
        <v>2717</v>
      </c>
      <c r="D888" s="157">
        <v>1</v>
      </c>
      <c r="E888" s="157" t="s">
        <v>2088</v>
      </c>
      <c r="F888" s="158"/>
      <c r="H888" s="160">
        <f t="shared" si="197"/>
        <v>0</v>
      </c>
      <c r="L888" s="160">
        <f t="shared" si="198"/>
        <v>0</v>
      </c>
      <c r="M888" s="163">
        <f t="shared" si="199"/>
        <v>0</v>
      </c>
      <c r="N888" s="164">
        <f t="shared" si="193"/>
        <v>0</v>
      </c>
    </row>
    <row r="889" spans="1:14">
      <c r="A889" s="154" t="s">
        <v>2087</v>
      </c>
      <c r="B889" s="155"/>
      <c r="C889" s="219" t="s">
        <v>2718</v>
      </c>
      <c r="D889" s="157">
        <v>1</v>
      </c>
      <c r="E889" s="157" t="s">
        <v>2088</v>
      </c>
      <c r="F889" s="158"/>
      <c r="H889" s="160">
        <f>F889*G889</f>
        <v>0</v>
      </c>
      <c r="L889" s="160">
        <f>K889*(SUM(H889:J889))</f>
        <v>0</v>
      </c>
      <c r="M889" s="163">
        <f>H889+I889+J889+L889</f>
        <v>0</v>
      </c>
      <c r="N889" s="164">
        <f t="shared" si="193"/>
        <v>0</v>
      </c>
    </row>
    <row r="890" spans="1:14">
      <c r="A890" s="154" t="s">
        <v>2087</v>
      </c>
      <c r="B890" s="155"/>
      <c r="C890" s="219" t="s">
        <v>2831</v>
      </c>
      <c r="D890" s="157">
        <v>1</v>
      </c>
      <c r="E890" s="157" t="s">
        <v>2088</v>
      </c>
      <c r="F890" s="158"/>
      <c r="H890" s="160">
        <f t="shared" ref="H890:H899" si="200">F890*G890</f>
        <v>0</v>
      </c>
      <c r="L890" s="160">
        <f t="shared" ref="L890:L899" si="201">K890*(SUM(H890:J890))</f>
        <v>0</v>
      </c>
      <c r="M890" s="163">
        <f t="shared" ref="M890:M899" si="202">H890+I890+J890+L890</f>
        <v>0</v>
      </c>
      <c r="N890" s="164">
        <f t="shared" si="193"/>
        <v>0</v>
      </c>
    </row>
    <row r="891" spans="1:14">
      <c r="A891" s="154"/>
      <c r="B891" s="155"/>
      <c r="C891" s="219"/>
      <c r="D891" s="157"/>
      <c r="E891" s="157"/>
      <c r="F891" s="158"/>
      <c r="H891" s="160">
        <f t="shared" si="200"/>
        <v>0</v>
      </c>
      <c r="L891" s="160">
        <f t="shared" si="201"/>
        <v>0</v>
      </c>
      <c r="M891" s="163">
        <f t="shared" si="202"/>
        <v>0</v>
      </c>
      <c r="N891" s="164">
        <f t="shared" si="193"/>
        <v>0</v>
      </c>
    </row>
    <row r="892" spans="1:14">
      <c r="A892" s="154"/>
      <c r="B892" s="155"/>
      <c r="C892" s="219" t="s">
        <v>1488</v>
      </c>
      <c r="D892" s="157"/>
      <c r="E892" s="157"/>
      <c r="F892" s="158"/>
      <c r="H892" s="160">
        <f t="shared" si="200"/>
        <v>0</v>
      </c>
      <c r="L892" s="160">
        <f t="shared" si="201"/>
        <v>0</v>
      </c>
      <c r="M892" s="163">
        <f t="shared" si="202"/>
        <v>0</v>
      </c>
      <c r="N892" s="164">
        <f t="shared" si="193"/>
        <v>0</v>
      </c>
    </row>
    <row r="893" spans="1:14">
      <c r="A893" s="154" t="s">
        <v>2087</v>
      </c>
      <c r="B893" s="155"/>
      <c r="C893" s="222" t="s">
        <v>2832</v>
      </c>
      <c r="D893" s="157">
        <v>1</v>
      </c>
      <c r="E893" s="157" t="s">
        <v>2088</v>
      </c>
      <c r="F893" s="158"/>
      <c r="H893" s="160">
        <f t="shared" si="200"/>
        <v>0</v>
      </c>
      <c r="L893" s="160">
        <f t="shared" si="201"/>
        <v>0</v>
      </c>
      <c r="M893" s="163">
        <f t="shared" si="202"/>
        <v>0</v>
      </c>
      <c r="N893" s="164">
        <f t="shared" si="193"/>
        <v>0</v>
      </c>
    </row>
    <row r="894" spans="1:14">
      <c r="A894" s="154"/>
      <c r="B894" s="155"/>
      <c r="C894" s="219"/>
      <c r="D894" s="157"/>
      <c r="E894" s="157"/>
      <c r="F894" s="158"/>
      <c r="H894" s="160">
        <f t="shared" si="200"/>
        <v>0</v>
      </c>
      <c r="L894" s="160">
        <f t="shared" si="201"/>
        <v>0</v>
      </c>
      <c r="M894" s="163">
        <f t="shared" si="202"/>
        <v>0</v>
      </c>
      <c r="N894" s="164">
        <f t="shared" si="193"/>
        <v>0</v>
      </c>
    </row>
    <row r="895" spans="1:14">
      <c r="A895" s="154" t="s">
        <v>2087</v>
      </c>
      <c r="B895" s="155"/>
      <c r="C895" s="219" t="s">
        <v>2722</v>
      </c>
      <c r="D895" s="157"/>
      <c r="E895" s="157"/>
      <c r="F895" s="158"/>
      <c r="H895" s="160">
        <f t="shared" si="200"/>
        <v>0</v>
      </c>
      <c r="L895" s="160">
        <f t="shared" si="201"/>
        <v>0</v>
      </c>
      <c r="M895" s="163">
        <f t="shared" si="202"/>
        <v>0</v>
      </c>
      <c r="N895" s="164">
        <f t="shared" si="193"/>
        <v>0</v>
      </c>
    </row>
    <row r="896" spans="1:14">
      <c r="A896" s="154" t="s">
        <v>2087</v>
      </c>
      <c r="B896" s="155"/>
      <c r="C896" s="172" t="s">
        <v>2719</v>
      </c>
      <c r="D896" s="157">
        <v>1</v>
      </c>
      <c r="E896" s="157" t="s">
        <v>2088</v>
      </c>
      <c r="F896" s="158"/>
      <c r="H896" s="160">
        <f>F896*G896</f>
        <v>0</v>
      </c>
      <c r="L896" s="160">
        <f t="shared" si="201"/>
        <v>0</v>
      </c>
      <c r="M896" s="163">
        <f t="shared" si="202"/>
        <v>0</v>
      </c>
      <c r="N896" s="164">
        <f t="shared" si="193"/>
        <v>0</v>
      </c>
    </row>
    <row r="897" spans="1:14">
      <c r="A897" s="154" t="s">
        <v>2087</v>
      </c>
      <c r="B897" s="155"/>
      <c r="C897" s="172" t="s">
        <v>2723</v>
      </c>
      <c r="D897" s="157">
        <v>1</v>
      </c>
      <c r="E897" s="157" t="s">
        <v>2088</v>
      </c>
      <c r="F897" s="158"/>
      <c r="H897" s="160">
        <f>F897*G897</f>
        <v>0</v>
      </c>
      <c r="L897" s="160">
        <f t="shared" si="201"/>
        <v>0</v>
      </c>
      <c r="M897" s="163">
        <f t="shared" si="202"/>
        <v>0</v>
      </c>
      <c r="N897" s="164">
        <f t="shared" si="193"/>
        <v>0</v>
      </c>
    </row>
    <row r="898" spans="1:14">
      <c r="A898" s="154" t="s">
        <v>2087</v>
      </c>
      <c r="B898" s="155"/>
      <c r="C898" s="172" t="s">
        <v>2724</v>
      </c>
      <c r="D898" s="157">
        <v>1</v>
      </c>
      <c r="E898" s="157" t="s">
        <v>2088</v>
      </c>
      <c r="F898" s="158"/>
      <c r="H898" s="160">
        <f>F898*G898</f>
        <v>0</v>
      </c>
      <c r="L898" s="160">
        <f t="shared" si="201"/>
        <v>0</v>
      </c>
      <c r="M898" s="163">
        <f t="shared" si="202"/>
        <v>0</v>
      </c>
      <c r="N898" s="164">
        <f>D898*M898</f>
        <v>0</v>
      </c>
    </row>
    <row r="899" spans="1:14">
      <c r="A899" s="154"/>
      <c r="B899" s="155"/>
      <c r="C899" s="174"/>
      <c r="D899" s="157"/>
      <c r="E899" s="157"/>
      <c r="F899" s="158"/>
      <c r="H899" s="160">
        <f t="shared" si="200"/>
        <v>0</v>
      </c>
      <c r="L899" s="160">
        <f t="shared" si="201"/>
        <v>0</v>
      </c>
      <c r="M899" s="163">
        <f t="shared" si="202"/>
        <v>0</v>
      </c>
      <c r="N899" s="164">
        <f>D899*M899</f>
        <v>0</v>
      </c>
    </row>
    <row r="900" spans="1:14">
      <c r="A900" s="154"/>
      <c r="B900" s="155"/>
      <c r="C900" s="176"/>
      <c r="D900" s="157"/>
      <c r="E900" s="157"/>
      <c r="F900" s="158"/>
      <c r="H900" s="160">
        <f t="shared" ref="H900:H909" si="203">F900*G900</f>
        <v>0</v>
      </c>
      <c r="L900" s="160">
        <f t="shared" ref="L900:L1208" si="204">K900*(SUM(H900:J900))</f>
        <v>0</v>
      </c>
      <c r="M900" s="163">
        <f t="shared" ref="M900:M1208" si="205">H900+I900+J900+L900</f>
        <v>0</v>
      </c>
      <c r="N900" s="164">
        <f>M900*D900</f>
        <v>0</v>
      </c>
    </row>
    <row r="901" spans="1:14">
      <c r="C901" s="169" t="s">
        <v>461</v>
      </c>
      <c r="D901" s="271"/>
      <c r="E901" s="272"/>
      <c r="F901" s="272"/>
      <c r="G901" s="272"/>
      <c r="H901" s="272"/>
      <c r="I901" s="272"/>
      <c r="J901" s="272"/>
      <c r="K901" s="272"/>
      <c r="L901" s="272"/>
      <c r="M901" s="273"/>
      <c r="N901" s="170">
        <f>SUM(N530:N900)</f>
        <v>0</v>
      </c>
    </row>
    <row r="902" spans="1:14">
      <c r="C902" s="169"/>
      <c r="D902" s="157"/>
      <c r="E902" s="157"/>
      <c r="F902" s="158"/>
      <c r="N902" s="164"/>
    </row>
    <row r="903" spans="1:14">
      <c r="C903" s="156"/>
      <c r="D903" s="157"/>
      <c r="E903" s="157"/>
      <c r="F903" s="158"/>
      <c r="N903" s="164"/>
    </row>
    <row r="904" spans="1:14">
      <c r="A904" s="154">
        <v>6</v>
      </c>
      <c r="B904" s="155"/>
      <c r="C904" s="156" t="s">
        <v>463</v>
      </c>
      <c r="D904" s="157"/>
      <c r="E904" s="157"/>
      <c r="F904" s="158"/>
      <c r="H904" s="160">
        <f t="shared" ref="H904:H908" si="206">F904*G904</f>
        <v>0</v>
      </c>
      <c r="L904" s="160">
        <f t="shared" ref="L904:L908" si="207">K904*(SUM(H904:J904))</f>
        <v>0</v>
      </c>
      <c r="M904" s="163">
        <f t="shared" ref="M904:M908" si="208">H904+I904+J904+L904</f>
        <v>0</v>
      </c>
      <c r="N904" s="164">
        <f t="shared" ref="N904:N908" si="209">D904*M904</f>
        <v>0</v>
      </c>
    </row>
    <row r="905" spans="1:14">
      <c r="A905" s="154"/>
      <c r="B905" s="155"/>
      <c r="C905" s="156"/>
      <c r="D905" s="157"/>
      <c r="E905" s="157"/>
      <c r="F905" s="158"/>
      <c r="H905" s="160">
        <f t="shared" si="206"/>
        <v>0</v>
      </c>
      <c r="L905" s="160">
        <f t="shared" si="207"/>
        <v>0</v>
      </c>
      <c r="M905" s="163">
        <f t="shared" si="208"/>
        <v>0</v>
      </c>
      <c r="N905" s="164">
        <f t="shared" si="209"/>
        <v>0</v>
      </c>
    </row>
    <row r="906" spans="1:14">
      <c r="A906" s="154">
        <v>6.1</v>
      </c>
      <c r="B906" s="155"/>
      <c r="C906" s="167" t="s">
        <v>2459</v>
      </c>
      <c r="D906" s="157"/>
      <c r="E906" s="157"/>
      <c r="F906" s="158"/>
      <c r="H906" s="160">
        <f t="shared" si="206"/>
        <v>0</v>
      </c>
      <c r="L906" s="160">
        <f t="shared" si="207"/>
        <v>0</v>
      </c>
      <c r="M906" s="163">
        <f t="shared" si="208"/>
        <v>0</v>
      </c>
      <c r="N906" s="164">
        <f t="shared" si="209"/>
        <v>0</v>
      </c>
    </row>
    <row r="907" spans="1:14">
      <c r="A907" s="154"/>
      <c r="B907" s="155"/>
      <c r="C907" s="167" t="s">
        <v>2323</v>
      </c>
      <c r="D907" s="157"/>
      <c r="E907" s="157"/>
      <c r="F907" s="158"/>
      <c r="H907" s="160">
        <f t="shared" si="206"/>
        <v>0</v>
      </c>
      <c r="L907" s="160">
        <f t="shared" si="207"/>
        <v>0</v>
      </c>
      <c r="M907" s="163">
        <f t="shared" si="208"/>
        <v>0</v>
      </c>
      <c r="N907" s="164">
        <f t="shared" si="209"/>
        <v>0</v>
      </c>
    </row>
    <row r="908" spans="1:14">
      <c r="A908" s="154"/>
      <c r="B908" s="155"/>
      <c r="C908" s="156"/>
      <c r="D908" s="157"/>
      <c r="E908" s="157"/>
      <c r="F908" s="158"/>
      <c r="H908" s="160">
        <f t="shared" si="206"/>
        <v>0</v>
      </c>
      <c r="L908" s="160">
        <f t="shared" si="207"/>
        <v>0</v>
      </c>
      <c r="M908" s="163">
        <f t="shared" si="208"/>
        <v>0</v>
      </c>
      <c r="N908" s="164">
        <f t="shared" si="209"/>
        <v>0</v>
      </c>
    </row>
    <row r="909" spans="1:14">
      <c r="A909" s="154"/>
      <c r="B909" s="155"/>
      <c r="C909" s="156"/>
      <c r="D909" s="157"/>
      <c r="E909" s="157"/>
      <c r="F909" s="158"/>
      <c r="H909" s="160">
        <f t="shared" si="203"/>
        <v>0</v>
      </c>
      <c r="L909" s="160">
        <f t="shared" si="204"/>
        <v>0</v>
      </c>
      <c r="M909" s="163">
        <f t="shared" si="205"/>
        <v>0</v>
      </c>
      <c r="N909" s="164">
        <f>D909*M909</f>
        <v>0</v>
      </c>
    </row>
    <row r="910" spans="1:14">
      <c r="C910" s="169" t="s">
        <v>461</v>
      </c>
      <c r="D910" s="271"/>
      <c r="E910" s="272"/>
      <c r="F910" s="272"/>
      <c r="G910" s="272"/>
      <c r="H910" s="272"/>
      <c r="I910" s="272"/>
      <c r="J910" s="272"/>
      <c r="K910" s="272"/>
      <c r="L910" s="272"/>
      <c r="M910" s="273"/>
      <c r="N910" s="170">
        <f>SUM(N904:N909)</f>
        <v>0</v>
      </c>
    </row>
    <row r="911" spans="1:14">
      <c r="C911" s="169"/>
      <c r="D911" s="157"/>
      <c r="E911" s="157"/>
      <c r="F911" s="158"/>
      <c r="N911" s="164"/>
    </row>
    <row r="912" spans="1:14">
      <c r="A912" s="154">
        <v>7</v>
      </c>
      <c r="B912" s="155"/>
      <c r="C912" s="177" t="s">
        <v>2725</v>
      </c>
      <c r="D912" s="157"/>
      <c r="E912" s="157"/>
      <c r="F912" s="158"/>
      <c r="N912" s="164"/>
    </row>
    <row r="913" spans="1:14">
      <c r="A913" s="154"/>
      <c r="B913" s="155"/>
      <c r="C913" s="156" t="s">
        <v>2726</v>
      </c>
      <c r="D913" s="157"/>
      <c r="E913" s="157"/>
      <c r="F913" s="158"/>
      <c r="H913" s="160">
        <f t="shared" ref="H913:H1208" si="210">F913*G913</f>
        <v>0</v>
      </c>
      <c r="L913" s="160">
        <f t="shared" si="204"/>
        <v>0</v>
      </c>
      <c r="M913" s="163">
        <f t="shared" si="205"/>
        <v>0</v>
      </c>
      <c r="N913" s="164">
        <f>D913*M913</f>
        <v>0</v>
      </c>
    </row>
    <row r="914" spans="1:14">
      <c r="A914" s="154"/>
      <c r="B914" s="155"/>
      <c r="C914" s="156"/>
      <c r="D914" s="157"/>
      <c r="E914" s="157"/>
      <c r="F914" s="158"/>
      <c r="H914" s="160">
        <f t="shared" ref="H914" si="211">F914*G914</f>
        <v>0</v>
      </c>
      <c r="L914" s="160">
        <f t="shared" ref="L914" si="212">K914*(SUM(H914:J914))</f>
        <v>0</v>
      </c>
      <c r="M914" s="163">
        <f t="shared" ref="M914" si="213">H914+I914+J914+L914</f>
        <v>0</v>
      </c>
      <c r="N914" s="164">
        <f t="shared" ref="N914" si="214">D914*M914</f>
        <v>0</v>
      </c>
    </row>
    <row r="915" spans="1:14">
      <c r="A915" s="154" t="s">
        <v>2087</v>
      </c>
      <c r="B915" s="155"/>
      <c r="C915" s="219" t="s">
        <v>2727</v>
      </c>
      <c r="D915" s="157">
        <v>1</v>
      </c>
      <c r="E915" s="157" t="s">
        <v>2088</v>
      </c>
      <c r="F915" s="158"/>
      <c r="H915" s="160">
        <f>F915*G915</f>
        <v>0</v>
      </c>
      <c r="L915" s="160">
        <f>K915*(SUM(H915:J915))</f>
        <v>0</v>
      </c>
      <c r="M915" s="163">
        <f>H915+I915+J915+L915</f>
        <v>0</v>
      </c>
      <c r="N915" s="164">
        <f>M915*D915</f>
        <v>0</v>
      </c>
    </row>
    <row r="916" spans="1:14">
      <c r="A916" s="154"/>
      <c r="B916" s="155"/>
      <c r="C916" s="174"/>
      <c r="D916" s="157"/>
      <c r="E916" s="157"/>
      <c r="F916" s="158"/>
      <c r="H916" s="160">
        <f t="shared" ref="H916:H923" si="215">F916*G916</f>
        <v>0</v>
      </c>
      <c r="L916" s="160">
        <f t="shared" ref="L916:L923" si="216">K916*(SUM(H916:J916))</f>
        <v>0</v>
      </c>
      <c r="M916" s="163">
        <f t="shared" ref="M916:M923" si="217">H916+I916+J916+L916</f>
        <v>0</v>
      </c>
      <c r="N916" s="164">
        <f t="shared" ref="N916:N923" si="218">M916*D916</f>
        <v>0</v>
      </c>
    </row>
    <row r="917" spans="1:14">
      <c r="A917" s="154"/>
      <c r="B917" s="155"/>
      <c r="C917" s="233" t="s">
        <v>2728</v>
      </c>
      <c r="D917" s="157"/>
      <c r="E917" s="157"/>
      <c r="F917" s="158"/>
      <c r="H917" s="160">
        <f t="shared" si="215"/>
        <v>0</v>
      </c>
      <c r="L917" s="160">
        <f t="shared" si="216"/>
        <v>0</v>
      </c>
      <c r="M917" s="163">
        <f t="shared" si="217"/>
        <v>0</v>
      </c>
      <c r="N917" s="164">
        <f t="shared" si="218"/>
        <v>0</v>
      </c>
    </row>
    <row r="918" spans="1:14" ht="27.6">
      <c r="A918" s="154" t="s">
        <v>2087</v>
      </c>
      <c r="B918" s="155"/>
      <c r="C918" s="219" t="s">
        <v>2737</v>
      </c>
      <c r="D918" s="157"/>
      <c r="E918" s="157" t="s">
        <v>2746</v>
      </c>
      <c r="F918" s="158"/>
      <c r="H918" s="160">
        <f t="shared" si="215"/>
        <v>0</v>
      </c>
      <c r="L918" s="160">
        <f t="shared" si="216"/>
        <v>0</v>
      </c>
      <c r="M918" s="163">
        <f t="shared" si="217"/>
        <v>0</v>
      </c>
      <c r="N918" s="164">
        <f t="shared" si="218"/>
        <v>0</v>
      </c>
    </row>
    <row r="919" spans="1:14" ht="41.4">
      <c r="A919" s="154" t="s">
        <v>2087</v>
      </c>
      <c r="B919" s="155"/>
      <c r="C919" s="175" t="s">
        <v>2751</v>
      </c>
      <c r="D919" s="157">
        <v>98</v>
      </c>
      <c r="E919" s="157" t="s">
        <v>2091</v>
      </c>
      <c r="F919" s="158"/>
      <c r="H919" s="160">
        <f t="shared" si="215"/>
        <v>0</v>
      </c>
      <c r="L919" s="160">
        <f t="shared" si="216"/>
        <v>0</v>
      </c>
      <c r="M919" s="163">
        <f t="shared" si="217"/>
        <v>0</v>
      </c>
      <c r="N919" s="164">
        <f t="shared" si="218"/>
        <v>0</v>
      </c>
    </row>
    <row r="920" spans="1:14" ht="27.6">
      <c r="A920" s="154" t="s">
        <v>2087</v>
      </c>
      <c r="B920" s="155"/>
      <c r="C920" s="219" t="s">
        <v>2738</v>
      </c>
      <c r="D920" s="157">
        <v>1</v>
      </c>
      <c r="E920" s="157" t="s">
        <v>2127</v>
      </c>
      <c r="F920" s="158"/>
      <c r="H920" s="160">
        <f t="shared" si="215"/>
        <v>0</v>
      </c>
      <c r="L920" s="160">
        <f t="shared" si="216"/>
        <v>0</v>
      </c>
      <c r="M920" s="163">
        <f t="shared" si="217"/>
        <v>0</v>
      </c>
      <c r="N920" s="164">
        <f t="shared" si="218"/>
        <v>0</v>
      </c>
    </row>
    <row r="921" spans="1:14" ht="27.6">
      <c r="A921" s="154" t="s">
        <v>2087</v>
      </c>
      <c r="B921" s="155"/>
      <c r="C921" s="219" t="s">
        <v>2749</v>
      </c>
      <c r="D921" s="157">
        <f>D919</f>
        <v>98</v>
      </c>
      <c r="E921" s="157" t="s">
        <v>2091</v>
      </c>
      <c r="F921" s="158"/>
      <c r="H921" s="160">
        <f t="shared" si="215"/>
        <v>0</v>
      </c>
      <c r="L921" s="160">
        <f t="shared" si="216"/>
        <v>0</v>
      </c>
      <c r="M921" s="163">
        <f t="shared" si="217"/>
        <v>0</v>
      </c>
      <c r="N921" s="164">
        <f t="shared" si="218"/>
        <v>0</v>
      </c>
    </row>
    <row r="922" spans="1:14" ht="27.6">
      <c r="A922" s="154" t="s">
        <v>2087</v>
      </c>
      <c r="B922" s="155"/>
      <c r="C922" s="219" t="s">
        <v>2748</v>
      </c>
      <c r="D922" s="157"/>
      <c r="E922" s="157" t="s">
        <v>2746</v>
      </c>
      <c r="F922" s="158"/>
      <c r="H922" s="160">
        <f t="shared" si="215"/>
        <v>0</v>
      </c>
      <c r="L922" s="160">
        <f t="shared" si="216"/>
        <v>0</v>
      </c>
      <c r="M922" s="163">
        <f t="shared" si="217"/>
        <v>0</v>
      </c>
      <c r="N922" s="164">
        <f t="shared" si="218"/>
        <v>0</v>
      </c>
    </row>
    <row r="923" spans="1:14" ht="27.6">
      <c r="A923" s="154" t="s">
        <v>2087</v>
      </c>
      <c r="B923" s="155"/>
      <c r="C923" s="219" t="s">
        <v>2742</v>
      </c>
      <c r="D923" s="157">
        <v>1</v>
      </c>
      <c r="E923" s="157" t="s">
        <v>2088</v>
      </c>
      <c r="F923" s="158"/>
      <c r="H923" s="160">
        <f t="shared" si="215"/>
        <v>0</v>
      </c>
      <c r="L923" s="160">
        <f t="shared" si="216"/>
        <v>0</v>
      </c>
      <c r="M923" s="163">
        <f t="shared" si="217"/>
        <v>0</v>
      </c>
      <c r="N923" s="164">
        <f t="shared" si="218"/>
        <v>0</v>
      </c>
    </row>
    <row r="924" spans="1:14" ht="27.6">
      <c r="A924" s="154" t="s">
        <v>2087</v>
      </c>
      <c r="B924" s="155"/>
      <c r="C924" s="219" t="s">
        <v>2743</v>
      </c>
      <c r="D924" s="157">
        <v>16</v>
      </c>
      <c r="E924" s="157" t="s">
        <v>2091</v>
      </c>
      <c r="F924" s="158"/>
      <c r="H924" s="160">
        <f>F924*G924</f>
        <v>0</v>
      </c>
      <c r="L924" s="160">
        <f>K924*(SUM(H924:J924))</f>
        <v>0</v>
      </c>
      <c r="M924" s="163">
        <f>H924+I924+J924+L924</f>
        <v>0</v>
      </c>
      <c r="N924" s="164">
        <f>M924*D924</f>
        <v>0</v>
      </c>
    </row>
    <row r="925" spans="1:14" ht="41.4">
      <c r="A925" s="154" t="s">
        <v>2087</v>
      </c>
      <c r="B925" s="155"/>
      <c r="C925" s="219" t="s">
        <v>2747</v>
      </c>
      <c r="D925" s="157">
        <v>13</v>
      </c>
      <c r="E925" s="157" t="s">
        <v>2098</v>
      </c>
      <c r="F925" s="158"/>
      <c r="H925" s="160">
        <f t="shared" ref="H925:H937" si="219">F925*G925</f>
        <v>0</v>
      </c>
      <c r="L925" s="160">
        <f t="shared" ref="L925:L937" si="220">K925*(SUM(H925:J925))</f>
        <v>0</v>
      </c>
      <c r="M925" s="163">
        <f t="shared" ref="M925:M937" si="221">H925+I925+J925+L925</f>
        <v>0</v>
      </c>
      <c r="N925" s="164">
        <f t="shared" ref="N925:N937" si="222">M925*D925</f>
        <v>0</v>
      </c>
    </row>
    <row r="926" spans="1:14" ht="27.6">
      <c r="A926" s="154" t="s">
        <v>2087</v>
      </c>
      <c r="B926" s="155"/>
      <c r="C926" s="219" t="s">
        <v>2750</v>
      </c>
      <c r="D926" s="157">
        <v>7.5</v>
      </c>
      <c r="E926" s="157" t="s">
        <v>2091</v>
      </c>
      <c r="F926" s="158"/>
      <c r="H926" s="160">
        <f t="shared" si="219"/>
        <v>0</v>
      </c>
      <c r="L926" s="160">
        <f t="shared" si="220"/>
        <v>0</v>
      </c>
      <c r="M926" s="163">
        <f t="shared" si="221"/>
        <v>0</v>
      </c>
      <c r="N926" s="164">
        <f t="shared" si="222"/>
        <v>0</v>
      </c>
    </row>
    <row r="927" spans="1:14" ht="27.6">
      <c r="A927" s="154" t="s">
        <v>2087</v>
      </c>
      <c r="B927" s="155"/>
      <c r="C927" s="219" t="s">
        <v>2744</v>
      </c>
      <c r="D927" s="157"/>
      <c r="E927" s="157" t="s">
        <v>2746</v>
      </c>
      <c r="F927" s="158"/>
      <c r="H927" s="160">
        <f t="shared" si="219"/>
        <v>0</v>
      </c>
      <c r="L927" s="160">
        <f t="shared" si="220"/>
        <v>0</v>
      </c>
      <c r="M927" s="163">
        <f t="shared" si="221"/>
        <v>0</v>
      </c>
      <c r="N927" s="164">
        <f t="shared" si="222"/>
        <v>0</v>
      </c>
    </row>
    <row r="928" spans="1:14">
      <c r="A928" s="154" t="s">
        <v>2087</v>
      </c>
      <c r="B928" s="155"/>
      <c r="C928" s="219" t="s">
        <v>2745</v>
      </c>
      <c r="D928" s="157">
        <v>1</v>
      </c>
      <c r="E928" s="157" t="s">
        <v>2088</v>
      </c>
      <c r="F928" s="158"/>
      <c r="H928" s="160">
        <f t="shared" si="219"/>
        <v>0</v>
      </c>
      <c r="L928" s="160">
        <f t="shared" si="220"/>
        <v>0</v>
      </c>
      <c r="M928" s="163">
        <f t="shared" si="221"/>
        <v>0</v>
      </c>
      <c r="N928" s="164">
        <f t="shared" si="222"/>
        <v>0</v>
      </c>
    </row>
    <row r="929" spans="1:14">
      <c r="A929" s="154"/>
      <c r="B929" s="155"/>
      <c r="C929" s="174"/>
      <c r="D929" s="157"/>
      <c r="E929" s="157"/>
      <c r="F929" s="158"/>
      <c r="H929" s="160">
        <f t="shared" si="219"/>
        <v>0</v>
      </c>
      <c r="L929" s="160">
        <f t="shared" si="220"/>
        <v>0</v>
      </c>
      <c r="M929" s="163">
        <f t="shared" si="221"/>
        <v>0</v>
      </c>
      <c r="N929" s="164">
        <f t="shared" si="222"/>
        <v>0</v>
      </c>
    </row>
    <row r="930" spans="1:14">
      <c r="A930" s="154"/>
      <c r="B930" s="155"/>
      <c r="C930" s="233" t="s">
        <v>2752</v>
      </c>
      <c r="D930" s="157"/>
      <c r="E930" s="157"/>
      <c r="F930" s="158"/>
      <c r="H930" s="160">
        <f t="shared" si="219"/>
        <v>0</v>
      </c>
      <c r="L930" s="160">
        <f t="shared" si="220"/>
        <v>0</v>
      </c>
      <c r="M930" s="163">
        <f t="shared" si="221"/>
        <v>0</v>
      </c>
      <c r="N930" s="164">
        <f t="shared" si="222"/>
        <v>0</v>
      </c>
    </row>
    <row r="931" spans="1:14" ht="27.6">
      <c r="A931" s="154" t="s">
        <v>2087</v>
      </c>
      <c r="B931" s="155"/>
      <c r="C931" s="219" t="s">
        <v>2743</v>
      </c>
      <c r="D931" s="157">
        <v>23.3</v>
      </c>
      <c r="E931" s="157" t="s">
        <v>2091</v>
      </c>
      <c r="F931" s="158"/>
      <c r="H931" s="160">
        <f t="shared" si="219"/>
        <v>0</v>
      </c>
      <c r="L931" s="160">
        <f t="shared" si="220"/>
        <v>0</v>
      </c>
      <c r="M931" s="163">
        <f t="shared" si="221"/>
        <v>0</v>
      </c>
      <c r="N931" s="164">
        <f t="shared" si="222"/>
        <v>0</v>
      </c>
    </row>
    <row r="932" spans="1:14" ht="27.6">
      <c r="A932" s="154" t="s">
        <v>2087</v>
      </c>
      <c r="B932" s="155"/>
      <c r="C932" s="219" t="s">
        <v>2758</v>
      </c>
      <c r="D932" s="157">
        <v>2</v>
      </c>
      <c r="E932" s="157" t="s">
        <v>2098</v>
      </c>
      <c r="F932" s="158"/>
      <c r="H932" s="160">
        <f t="shared" si="219"/>
        <v>0</v>
      </c>
      <c r="L932" s="160">
        <f t="shared" si="220"/>
        <v>0</v>
      </c>
      <c r="M932" s="163">
        <f t="shared" si="221"/>
        <v>0</v>
      </c>
      <c r="N932" s="164">
        <f t="shared" si="222"/>
        <v>0</v>
      </c>
    </row>
    <row r="933" spans="1:14" ht="41.4">
      <c r="A933" s="154" t="s">
        <v>2087</v>
      </c>
      <c r="B933" s="155"/>
      <c r="C933" s="175" t="s">
        <v>2747</v>
      </c>
      <c r="D933" s="157"/>
      <c r="E933" s="157" t="s">
        <v>2777</v>
      </c>
      <c r="F933" s="158"/>
      <c r="H933" s="160">
        <f t="shared" si="219"/>
        <v>0</v>
      </c>
      <c r="L933" s="160">
        <f t="shared" si="220"/>
        <v>0</v>
      </c>
      <c r="M933" s="163">
        <f t="shared" si="221"/>
        <v>0</v>
      </c>
      <c r="N933" s="164">
        <f t="shared" si="222"/>
        <v>0</v>
      </c>
    </row>
    <row r="934" spans="1:14" ht="27.6">
      <c r="A934" s="154" t="s">
        <v>2087</v>
      </c>
      <c r="B934" s="155"/>
      <c r="C934" s="219" t="s">
        <v>2750</v>
      </c>
      <c r="D934" s="157">
        <v>9</v>
      </c>
      <c r="E934" s="157" t="s">
        <v>2091</v>
      </c>
      <c r="F934" s="158"/>
      <c r="H934" s="160">
        <f t="shared" si="219"/>
        <v>0</v>
      </c>
      <c r="L934" s="160">
        <f t="shared" si="220"/>
        <v>0</v>
      </c>
      <c r="M934" s="163">
        <f t="shared" si="221"/>
        <v>0</v>
      </c>
      <c r="N934" s="164">
        <f t="shared" si="222"/>
        <v>0</v>
      </c>
    </row>
    <row r="935" spans="1:14">
      <c r="A935" s="154" t="s">
        <v>2087</v>
      </c>
      <c r="B935" s="155"/>
      <c r="C935" s="219" t="s">
        <v>2754</v>
      </c>
      <c r="D935" s="157">
        <v>3</v>
      </c>
      <c r="E935" s="157" t="s">
        <v>2098</v>
      </c>
      <c r="F935" s="158"/>
      <c r="H935" s="160">
        <f t="shared" si="219"/>
        <v>0</v>
      </c>
      <c r="L935" s="160">
        <f t="shared" si="220"/>
        <v>0</v>
      </c>
      <c r="M935" s="163">
        <f t="shared" si="221"/>
        <v>0</v>
      </c>
      <c r="N935" s="164">
        <f t="shared" si="222"/>
        <v>0</v>
      </c>
    </row>
    <row r="936" spans="1:14" ht="27.6">
      <c r="A936" s="154" t="s">
        <v>2087</v>
      </c>
      <c r="B936" s="155"/>
      <c r="C936" s="219" t="s">
        <v>2757</v>
      </c>
      <c r="D936" s="157">
        <v>1</v>
      </c>
      <c r="E936" s="157" t="s">
        <v>17</v>
      </c>
      <c r="F936" s="158"/>
      <c r="H936" s="160">
        <f t="shared" si="219"/>
        <v>0</v>
      </c>
      <c r="L936" s="160">
        <f t="shared" si="220"/>
        <v>0</v>
      </c>
      <c r="M936" s="163">
        <f t="shared" si="221"/>
        <v>0</v>
      </c>
      <c r="N936" s="164">
        <f t="shared" si="222"/>
        <v>0</v>
      </c>
    </row>
    <row r="937" spans="1:14" ht="27.6">
      <c r="A937" s="154" t="s">
        <v>2087</v>
      </c>
      <c r="B937" s="155"/>
      <c r="C937" s="219" t="s">
        <v>2756</v>
      </c>
      <c r="D937" s="157">
        <v>3</v>
      </c>
      <c r="E937" s="157" t="s">
        <v>2098</v>
      </c>
      <c r="F937" s="158"/>
      <c r="H937" s="160">
        <f t="shared" si="219"/>
        <v>0</v>
      </c>
      <c r="L937" s="160">
        <f t="shared" si="220"/>
        <v>0</v>
      </c>
      <c r="M937" s="163">
        <f t="shared" si="221"/>
        <v>0</v>
      </c>
      <c r="N937" s="164">
        <f t="shared" si="222"/>
        <v>0</v>
      </c>
    </row>
    <row r="938" spans="1:14">
      <c r="A938" s="154"/>
      <c r="B938" s="155"/>
      <c r="C938" s="219"/>
      <c r="D938" s="157"/>
      <c r="E938" s="157"/>
      <c r="F938" s="158"/>
      <c r="H938" s="160">
        <f>F938*G938</f>
        <v>0</v>
      </c>
      <c r="L938" s="160">
        <f>K938*(SUM(H938:J938))</f>
        <v>0</v>
      </c>
      <c r="M938" s="163">
        <f>H938+I938+J938+L938</f>
        <v>0</v>
      </c>
      <c r="N938" s="164">
        <f>M938*D938</f>
        <v>0</v>
      </c>
    </row>
    <row r="939" spans="1:14">
      <c r="A939" s="154"/>
      <c r="B939" s="155"/>
      <c r="C939" s="233" t="s">
        <v>2753</v>
      </c>
      <c r="D939" s="157"/>
      <c r="E939" s="157"/>
      <c r="F939" s="158"/>
      <c r="H939" s="160">
        <f t="shared" ref="H939:H955" si="223">F939*G939</f>
        <v>0</v>
      </c>
      <c r="L939" s="160">
        <f t="shared" ref="L939:L955" si="224">K939*(SUM(H939:J939))</f>
        <v>0</v>
      </c>
      <c r="M939" s="163">
        <f t="shared" ref="M939:M955" si="225">H939+I939+J939+L939</f>
        <v>0</v>
      </c>
      <c r="N939" s="164">
        <f t="shared" ref="N939:N955" si="226">M939*D939</f>
        <v>0</v>
      </c>
    </row>
    <row r="940" spans="1:14" ht="27.6">
      <c r="A940" s="154" t="s">
        <v>2087</v>
      </c>
      <c r="B940" s="155"/>
      <c r="C940" s="219" t="s">
        <v>2737</v>
      </c>
      <c r="D940" s="157"/>
      <c r="E940" s="157" t="s">
        <v>2746</v>
      </c>
      <c r="F940" s="158"/>
      <c r="H940" s="160">
        <f t="shared" si="223"/>
        <v>0</v>
      </c>
      <c r="L940" s="160">
        <f t="shared" si="224"/>
        <v>0</v>
      </c>
      <c r="M940" s="163">
        <f t="shared" si="225"/>
        <v>0</v>
      </c>
      <c r="N940" s="164">
        <f t="shared" si="226"/>
        <v>0</v>
      </c>
    </row>
    <row r="941" spans="1:14" ht="41.4">
      <c r="A941" s="154" t="s">
        <v>2087</v>
      </c>
      <c r="B941" s="155"/>
      <c r="C941" s="219" t="s">
        <v>2751</v>
      </c>
      <c r="D941" s="157">
        <v>121</v>
      </c>
      <c r="E941" s="157" t="s">
        <v>2091</v>
      </c>
      <c r="F941" s="158"/>
      <c r="H941" s="160">
        <f t="shared" si="223"/>
        <v>0</v>
      </c>
      <c r="L941" s="160">
        <f t="shared" si="224"/>
        <v>0</v>
      </c>
      <c r="M941" s="163">
        <f t="shared" si="225"/>
        <v>0</v>
      </c>
      <c r="N941" s="164">
        <f t="shared" si="226"/>
        <v>0</v>
      </c>
    </row>
    <row r="942" spans="1:14" ht="27.6">
      <c r="A942" s="154" t="s">
        <v>2087</v>
      </c>
      <c r="B942" s="155"/>
      <c r="C942" s="219" t="s">
        <v>2738</v>
      </c>
      <c r="D942" s="157">
        <v>1</v>
      </c>
      <c r="E942" s="157" t="s">
        <v>2088</v>
      </c>
      <c r="F942" s="158"/>
      <c r="H942" s="160">
        <f t="shared" si="223"/>
        <v>0</v>
      </c>
      <c r="L942" s="160">
        <f t="shared" si="224"/>
        <v>0</v>
      </c>
      <c r="M942" s="163">
        <f t="shared" si="225"/>
        <v>0</v>
      </c>
      <c r="N942" s="164">
        <f t="shared" si="226"/>
        <v>0</v>
      </c>
    </row>
    <row r="943" spans="1:14" ht="27.6">
      <c r="A943" s="154" t="s">
        <v>2087</v>
      </c>
      <c r="B943" s="155"/>
      <c r="C943" s="219" t="s">
        <v>2765</v>
      </c>
      <c r="D943" s="157">
        <v>121</v>
      </c>
      <c r="E943" s="157" t="s">
        <v>2091</v>
      </c>
      <c r="F943" s="158"/>
      <c r="H943" s="160">
        <f t="shared" si="223"/>
        <v>0</v>
      </c>
      <c r="L943" s="160">
        <f t="shared" si="224"/>
        <v>0</v>
      </c>
      <c r="M943" s="163">
        <f t="shared" si="225"/>
        <v>0</v>
      </c>
      <c r="N943" s="164">
        <f t="shared" si="226"/>
        <v>0</v>
      </c>
    </row>
    <row r="944" spans="1:14" ht="27.6">
      <c r="A944" s="154" t="s">
        <v>2087</v>
      </c>
      <c r="B944" s="155"/>
      <c r="C944" s="219" t="s">
        <v>2743</v>
      </c>
      <c r="D944" s="157">
        <v>4.5</v>
      </c>
      <c r="E944" s="157" t="s">
        <v>2091</v>
      </c>
      <c r="F944" s="158"/>
      <c r="H944" s="160">
        <f t="shared" si="223"/>
        <v>0</v>
      </c>
      <c r="L944" s="160">
        <f t="shared" si="224"/>
        <v>0</v>
      </c>
      <c r="M944" s="163">
        <f t="shared" si="225"/>
        <v>0</v>
      </c>
      <c r="N944" s="164">
        <f t="shared" si="226"/>
        <v>0</v>
      </c>
    </row>
    <row r="945" spans="1:14" ht="27.6">
      <c r="A945" s="154" t="s">
        <v>2087</v>
      </c>
      <c r="B945" s="155"/>
      <c r="C945" s="219" t="s">
        <v>2759</v>
      </c>
      <c r="D945" s="157">
        <v>4.5</v>
      </c>
      <c r="E945" s="157" t="s">
        <v>2091</v>
      </c>
      <c r="F945" s="158"/>
      <c r="H945" s="160">
        <f t="shared" si="223"/>
        <v>0</v>
      </c>
      <c r="L945" s="160">
        <f t="shared" si="224"/>
        <v>0</v>
      </c>
      <c r="M945" s="163">
        <f t="shared" si="225"/>
        <v>0</v>
      </c>
      <c r="N945" s="164">
        <f t="shared" si="226"/>
        <v>0</v>
      </c>
    </row>
    <row r="946" spans="1:14" ht="55.2">
      <c r="A946" s="154" t="s">
        <v>2087</v>
      </c>
      <c r="B946" s="155"/>
      <c r="C946" s="219" t="s">
        <v>2760</v>
      </c>
      <c r="D946" s="157">
        <v>5</v>
      </c>
      <c r="E946" s="157" t="s">
        <v>2091</v>
      </c>
      <c r="F946" s="158"/>
      <c r="H946" s="160">
        <f t="shared" si="223"/>
        <v>0</v>
      </c>
      <c r="L946" s="160">
        <f t="shared" si="224"/>
        <v>0</v>
      </c>
      <c r="M946" s="163">
        <f t="shared" si="225"/>
        <v>0</v>
      </c>
      <c r="N946" s="164">
        <f t="shared" si="226"/>
        <v>0</v>
      </c>
    </row>
    <row r="947" spans="1:14">
      <c r="A947" s="154" t="s">
        <v>2087</v>
      </c>
      <c r="B947" s="155"/>
      <c r="C947" s="219" t="s">
        <v>2761</v>
      </c>
      <c r="D947" s="157">
        <v>1</v>
      </c>
      <c r="E947" s="157" t="s">
        <v>2098</v>
      </c>
      <c r="F947" s="158"/>
      <c r="H947" s="160">
        <f t="shared" si="223"/>
        <v>0</v>
      </c>
      <c r="L947" s="160">
        <f t="shared" si="224"/>
        <v>0</v>
      </c>
      <c r="M947" s="163">
        <f t="shared" si="225"/>
        <v>0</v>
      </c>
      <c r="N947" s="164">
        <f t="shared" si="226"/>
        <v>0</v>
      </c>
    </row>
    <row r="948" spans="1:14">
      <c r="A948" s="154"/>
      <c r="B948" s="155"/>
      <c r="C948" s="175"/>
      <c r="D948" s="157"/>
      <c r="E948" s="157"/>
      <c r="F948" s="158"/>
      <c r="H948" s="160">
        <f t="shared" si="223"/>
        <v>0</v>
      </c>
      <c r="L948" s="160">
        <f t="shared" si="224"/>
        <v>0</v>
      </c>
      <c r="M948" s="163">
        <f t="shared" si="225"/>
        <v>0</v>
      </c>
      <c r="N948" s="164">
        <f t="shared" si="226"/>
        <v>0</v>
      </c>
    </row>
    <row r="949" spans="1:14">
      <c r="A949" s="154"/>
      <c r="B949" s="155"/>
      <c r="C949" s="233" t="s">
        <v>2764</v>
      </c>
      <c r="D949" s="157"/>
      <c r="E949" s="157"/>
      <c r="F949" s="158"/>
      <c r="H949" s="160">
        <f t="shared" si="223"/>
        <v>0</v>
      </c>
      <c r="L949" s="160">
        <f t="shared" si="224"/>
        <v>0</v>
      </c>
      <c r="M949" s="163">
        <f t="shared" si="225"/>
        <v>0</v>
      </c>
      <c r="N949" s="164">
        <f t="shared" si="226"/>
        <v>0</v>
      </c>
    </row>
    <row r="950" spans="1:14" ht="27.6">
      <c r="A950" s="154" t="s">
        <v>2087</v>
      </c>
      <c r="B950" s="155"/>
      <c r="C950" s="219" t="s">
        <v>2743</v>
      </c>
      <c r="D950" s="157">
        <v>7</v>
      </c>
      <c r="E950" s="157" t="s">
        <v>2091</v>
      </c>
      <c r="F950" s="158"/>
      <c r="H950" s="160">
        <f t="shared" si="223"/>
        <v>0</v>
      </c>
      <c r="L950" s="160">
        <f t="shared" si="224"/>
        <v>0</v>
      </c>
      <c r="M950" s="163">
        <f t="shared" si="225"/>
        <v>0</v>
      </c>
      <c r="N950" s="164">
        <f t="shared" si="226"/>
        <v>0</v>
      </c>
    </row>
    <row r="951" spans="1:14" ht="27.6">
      <c r="A951" s="154" t="s">
        <v>2087</v>
      </c>
      <c r="B951" s="155"/>
      <c r="C951" s="219" t="s">
        <v>2759</v>
      </c>
      <c r="D951" s="157">
        <v>5</v>
      </c>
      <c r="E951" s="157" t="s">
        <v>2091</v>
      </c>
      <c r="F951" s="158"/>
      <c r="H951" s="160">
        <f t="shared" si="223"/>
        <v>0</v>
      </c>
      <c r="L951" s="160">
        <f t="shared" si="224"/>
        <v>0</v>
      </c>
      <c r="M951" s="163">
        <f t="shared" si="225"/>
        <v>0</v>
      </c>
      <c r="N951" s="164">
        <f t="shared" si="226"/>
        <v>0</v>
      </c>
    </row>
    <row r="952" spans="1:14" ht="55.2">
      <c r="A952" s="154" t="s">
        <v>2087</v>
      </c>
      <c r="B952" s="155"/>
      <c r="C952" s="219" t="s">
        <v>2760</v>
      </c>
      <c r="D952" s="157"/>
      <c r="E952" s="157" t="s">
        <v>2766</v>
      </c>
      <c r="F952" s="158"/>
      <c r="H952" s="160">
        <f t="shared" si="223"/>
        <v>0</v>
      </c>
      <c r="L952" s="160">
        <f t="shared" si="224"/>
        <v>0</v>
      </c>
      <c r="M952" s="163">
        <f t="shared" si="225"/>
        <v>0</v>
      </c>
      <c r="N952" s="164">
        <f t="shared" si="226"/>
        <v>0</v>
      </c>
    </row>
    <row r="953" spans="1:14">
      <c r="A953" s="154" t="s">
        <v>2087</v>
      </c>
      <c r="B953" s="155"/>
      <c r="C953" s="219" t="s">
        <v>2761</v>
      </c>
      <c r="D953" s="157">
        <v>1</v>
      </c>
      <c r="E953" s="157" t="s">
        <v>2088</v>
      </c>
      <c r="F953" s="158"/>
      <c r="H953" s="160">
        <f t="shared" si="223"/>
        <v>0</v>
      </c>
      <c r="L953" s="160">
        <f t="shared" si="224"/>
        <v>0</v>
      </c>
      <c r="M953" s="163">
        <f t="shared" si="225"/>
        <v>0</v>
      </c>
      <c r="N953" s="164">
        <f t="shared" si="226"/>
        <v>0</v>
      </c>
    </row>
    <row r="954" spans="1:14">
      <c r="A954" s="154"/>
      <c r="B954" s="155"/>
      <c r="C954" s="175"/>
      <c r="D954" s="157"/>
      <c r="E954" s="157"/>
      <c r="F954" s="158"/>
      <c r="H954" s="160">
        <f t="shared" si="223"/>
        <v>0</v>
      </c>
      <c r="L954" s="160">
        <f t="shared" si="224"/>
        <v>0</v>
      </c>
      <c r="M954" s="163">
        <f t="shared" si="225"/>
        <v>0</v>
      </c>
      <c r="N954" s="164">
        <f t="shared" si="226"/>
        <v>0</v>
      </c>
    </row>
    <row r="955" spans="1:14">
      <c r="A955" s="154"/>
      <c r="B955" s="155"/>
      <c r="C955" s="233" t="s">
        <v>2763</v>
      </c>
      <c r="D955" s="157"/>
      <c r="E955" s="157"/>
      <c r="F955" s="158"/>
      <c r="H955" s="160">
        <f t="shared" si="223"/>
        <v>0</v>
      </c>
      <c r="L955" s="160">
        <f t="shared" si="224"/>
        <v>0</v>
      </c>
      <c r="M955" s="163">
        <f t="shared" si="225"/>
        <v>0</v>
      </c>
      <c r="N955" s="164">
        <f t="shared" si="226"/>
        <v>0</v>
      </c>
    </row>
    <row r="956" spans="1:14" ht="27.6">
      <c r="A956" s="154" t="s">
        <v>2087</v>
      </c>
      <c r="B956" s="155"/>
      <c r="C956" s="219" t="s">
        <v>2737</v>
      </c>
      <c r="D956" s="157"/>
      <c r="E956" s="157" t="s">
        <v>2746</v>
      </c>
      <c r="F956" s="158"/>
      <c r="H956" s="160">
        <f>F956*G956</f>
        <v>0</v>
      </c>
      <c r="L956" s="160">
        <f>K956*(SUM(H956:J956))</f>
        <v>0</v>
      </c>
      <c r="M956" s="163">
        <f>H956+I956+J956+L956</f>
        <v>0</v>
      </c>
      <c r="N956" s="164">
        <f>M956*D956</f>
        <v>0</v>
      </c>
    </row>
    <row r="957" spans="1:14" ht="41.4">
      <c r="A957" s="154" t="s">
        <v>2087</v>
      </c>
      <c r="B957" s="155"/>
      <c r="C957" s="219" t="s">
        <v>2751</v>
      </c>
      <c r="D957" s="157">
        <v>25.5</v>
      </c>
      <c r="E957" s="157" t="s">
        <v>2091</v>
      </c>
      <c r="F957" s="158"/>
      <c r="H957" s="160">
        <f t="shared" ref="H957:H970" si="227">F957*G957</f>
        <v>0</v>
      </c>
      <c r="L957" s="160">
        <f t="shared" ref="L957:L970" si="228">K957*(SUM(H957:J957))</f>
        <v>0</v>
      </c>
      <c r="M957" s="163">
        <f t="shared" ref="M957:M970" si="229">H957+I957+J957+L957</f>
        <v>0</v>
      </c>
      <c r="N957" s="164">
        <f t="shared" ref="N957:N970" si="230">M957*D957</f>
        <v>0</v>
      </c>
    </row>
    <row r="958" spans="1:14" ht="27.6">
      <c r="A958" s="154" t="s">
        <v>2087</v>
      </c>
      <c r="B958" s="155"/>
      <c r="C958" s="219" t="s">
        <v>2738</v>
      </c>
      <c r="D958" s="157">
        <v>1</v>
      </c>
      <c r="E958" s="157" t="s">
        <v>2088</v>
      </c>
      <c r="F958" s="158"/>
      <c r="H958" s="160">
        <f t="shared" si="227"/>
        <v>0</v>
      </c>
      <c r="L958" s="160">
        <f t="shared" si="228"/>
        <v>0</v>
      </c>
      <c r="M958" s="163">
        <f t="shared" si="229"/>
        <v>0</v>
      </c>
      <c r="N958" s="164">
        <f t="shared" si="230"/>
        <v>0</v>
      </c>
    </row>
    <row r="959" spans="1:14" ht="27.6">
      <c r="A959" s="154" t="s">
        <v>2087</v>
      </c>
      <c r="B959" s="155"/>
      <c r="C959" s="175" t="s">
        <v>2765</v>
      </c>
      <c r="D959" s="157">
        <v>25.5</v>
      </c>
      <c r="E959" s="157" t="s">
        <v>2091</v>
      </c>
      <c r="F959" s="158"/>
      <c r="H959" s="160">
        <f t="shared" si="227"/>
        <v>0</v>
      </c>
      <c r="L959" s="160">
        <f t="shared" si="228"/>
        <v>0</v>
      </c>
      <c r="M959" s="163">
        <f t="shared" si="229"/>
        <v>0</v>
      </c>
      <c r="N959" s="164">
        <f t="shared" si="230"/>
        <v>0</v>
      </c>
    </row>
    <row r="960" spans="1:14" ht="27.6">
      <c r="A960" s="154" t="s">
        <v>2087</v>
      </c>
      <c r="B960" s="155"/>
      <c r="C960" s="219" t="s">
        <v>2767</v>
      </c>
      <c r="D960" s="157">
        <v>7.2</v>
      </c>
      <c r="E960" s="157" t="s">
        <v>2091</v>
      </c>
      <c r="F960" s="158"/>
      <c r="H960" s="160">
        <f t="shared" si="227"/>
        <v>0</v>
      </c>
      <c r="L960" s="160">
        <f t="shared" si="228"/>
        <v>0</v>
      </c>
      <c r="M960" s="163">
        <f t="shared" si="229"/>
        <v>0</v>
      </c>
      <c r="N960" s="164">
        <f t="shared" si="230"/>
        <v>0</v>
      </c>
    </row>
    <row r="961" spans="1:14" ht="41.4">
      <c r="A961" s="154" t="s">
        <v>2087</v>
      </c>
      <c r="B961" s="155"/>
      <c r="C961" s="219" t="s">
        <v>2747</v>
      </c>
      <c r="D961" s="157">
        <v>7.2</v>
      </c>
      <c r="E961" s="157" t="s">
        <v>2091</v>
      </c>
      <c r="F961" s="158"/>
      <c r="H961" s="160">
        <f t="shared" si="227"/>
        <v>0</v>
      </c>
      <c r="L961" s="160">
        <f t="shared" si="228"/>
        <v>0</v>
      </c>
      <c r="M961" s="163">
        <f t="shared" si="229"/>
        <v>0</v>
      </c>
      <c r="N961" s="164">
        <f t="shared" si="230"/>
        <v>0</v>
      </c>
    </row>
    <row r="962" spans="1:14" ht="27.6">
      <c r="A962" s="154" t="s">
        <v>2087</v>
      </c>
      <c r="B962" s="155"/>
      <c r="C962" s="219" t="s">
        <v>2750</v>
      </c>
      <c r="D962" s="157">
        <v>7.2</v>
      </c>
      <c r="E962" s="157" t="s">
        <v>2091</v>
      </c>
      <c r="F962" s="158"/>
      <c r="H962" s="160">
        <f t="shared" si="227"/>
        <v>0</v>
      </c>
      <c r="L962" s="160">
        <f t="shared" si="228"/>
        <v>0</v>
      </c>
      <c r="M962" s="163">
        <f t="shared" si="229"/>
        <v>0</v>
      </c>
      <c r="N962" s="164">
        <f t="shared" si="230"/>
        <v>0</v>
      </c>
    </row>
    <row r="963" spans="1:14" ht="27.6">
      <c r="A963" s="154" t="s">
        <v>2087</v>
      </c>
      <c r="B963" s="155"/>
      <c r="C963" s="175" t="s">
        <v>2740</v>
      </c>
      <c r="D963" s="157"/>
      <c r="E963" s="157" t="s">
        <v>2746</v>
      </c>
      <c r="F963" s="158"/>
      <c r="H963" s="160">
        <f t="shared" si="227"/>
        <v>0</v>
      </c>
      <c r="L963" s="160">
        <f t="shared" si="228"/>
        <v>0</v>
      </c>
      <c r="M963" s="163">
        <f t="shared" si="229"/>
        <v>0</v>
      </c>
      <c r="N963" s="164">
        <f t="shared" si="230"/>
        <v>0</v>
      </c>
    </row>
    <row r="964" spans="1:14">
      <c r="A964" s="154" t="s">
        <v>2087</v>
      </c>
      <c r="B964" s="155"/>
      <c r="C964" s="219" t="s">
        <v>2741</v>
      </c>
      <c r="D964" s="157"/>
      <c r="E964" s="157"/>
      <c r="F964" s="158"/>
      <c r="H964" s="160">
        <f t="shared" si="227"/>
        <v>0</v>
      </c>
      <c r="L964" s="160">
        <f t="shared" si="228"/>
        <v>0</v>
      </c>
      <c r="M964" s="163">
        <f t="shared" si="229"/>
        <v>0</v>
      </c>
      <c r="N964" s="164">
        <f t="shared" si="230"/>
        <v>0</v>
      </c>
    </row>
    <row r="965" spans="1:14" ht="27.6">
      <c r="A965" s="154" t="s">
        <v>2087</v>
      </c>
      <c r="B965" s="155"/>
      <c r="C965" s="219" t="s">
        <v>2762</v>
      </c>
      <c r="D965" s="157">
        <v>3</v>
      </c>
      <c r="E965" s="157" t="s">
        <v>2098</v>
      </c>
      <c r="F965" s="158"/>
      <c r="H965" s="160">
        <f t="shared" si="227"/>
        <v>0</v>
      </c>
      <c r="L965" s="160">
        <f t="shared" si="228"/>
        <v>0</v>
      </c>
      <c r="M965" s="163">
        <f t="shared" si="229"/>
        <v>0</v>
      </c>
      <c r="N965" s="164">
        <f t="shared" si="230"/>
        <v>0</v>
      </c>
    </row>
    <row r="966" spans="1:14">
      <c r="A966" s="154"/>
      <c r="B966" s="155"/>
      <c r="C966" s="174"/>
      <c r="D966" s="157"/>
      <c r="E966" s="157"/>
      <c r="F966" s="158"/>
      <c r="H966" s="160">
        <f t="shared" si="227"/>
        <v>0</v>
      </c>
      <c r="L966" s="160">
        <f t="shared" si="228"/>
        <v>0</v>
      </c>
      <c r="M966" s="163">
        <f t="shared" si="229"/>
        <v>0</v>
      </c>
      <c r="N966" s="164">
        <f t="shared" si="230"/>
        <v>0</v>
      </c>
    </row>
    <row r="967" spans="1:14">
      <c r="A967" s="154"/>
      <c r="B967" s="155"/>
      <c r="C967" s="219" t="s">
        <v>2768</v>
      </c>
      <c r="D967" s="157"/>
      <c r="E967" s="157"/>
      <c r="F967" s="158"/>
      <c r="H967" s="160">
        <f t="shared" si="227"/>
        <v>0</v>
      </c>
      <c r="L967" s="160">
        <f t="shared" si="228"/>
        <v>0</v>
      </c>
      <c r="M967" s="163">
        <f t="shared" si="229"/>
        <v>0</v>
      </c>
      <c r="N967" s="164">
        <f t="shared" si="230"/>
        <v>0</v>
      </c>
    </row>
    <row r="968" spans="1:14" ht="27.6">
      <c r="A968" s="154" t="s">
        <v>2087</v>
      </c>
      <c r="B968" s="155"/>
      <c r="C968" s="219" t="s">
        <v>2743</v>
      </c>
      <c r="D968" s="157">
        <v>13</v>
      </c>
      <c r="E968" s="157" t="s">
        <v>2091</v>
      </c>
      <c r="F968" s="158"/>
      <c r="H968" s="160">
        <f t="shared" si="227"/>
        <v>0</v>
      </c>
      <c r="L968" s="160">
        <f t="shared" si="228"/>
        <v>0</v>
      </c>
      <c r="M968" s="163">
        <f t="shared" si="229"/>
        <v>0</v>
      </c>
      <c r="N968" s="164">
        <f t="shared" si="230"/>
        <v>0</v>
      </c>
    </row>
    <row r="969" spans="1:14" ht="27.6">
      <c r="A969" s="154" t="s">
        <v>2087</v>
      </c>
      <c r="B969" s="155"/>
      <c r="C969" s="175" t="s">
        <v>2762</v>
      </c>
      <c r="D969" s="157">
        <v>3</v>
      </c>
      <c r="E969" s="157" t="s">
        <v>2098</v>
      </c>
      <c r="F969" s="158"/>
      <c r="H969" s="160">
        <f t="shared" si="227"/>
        <v>0</v>
      </c>
      <c r="L969" s="160">
        <f t="shared" si="228"/>
        <v>0</v>
      </c>
      <c r="M969" s="163">
        <f t="shared" si="229"/>
        <v>0</v>
      </c>
      <c r="N969" s="164">
        <f t="shared" si="230"/>
        <v>0</v>
      </c>
    </row>
    <row r="970" spans="1:14" ht="41.4">
      <c r="A970" s="154" t="s">
        <v>2087</v>
      </c>
      <c r="B970" s="155"/>
      <c r="C970" s="219" t="s">
        <v>2747</v>
      </c>
      <c r="D970" s="157"/>
      <c r="E970" s="157" t="s">
        <v>2777</v>
      </c>
      <c r="F970" s="158"/>
      <c r="H970" s="160">
        <f t="shared" si="227"/>
        <v>0</v>
      </c>
      <c r="L970" s="160">
        <f t="shared" si="228"/>
        <v>0</v>
      </c>
      <c r="M970" s="163">
        <f t="shared" si="229"/>
        <v>0</v>
      </c>
      <c r="N970" s="164">
        <f t="shared" si="230"/>
        <v>0</v>
      </c>
    </row>
    <row r="971" spans="1:14" ht="27.6">
      <c r="A971" s="154" t="s">
        <v>2087</v>
      </c>
      <c r="B971" s="155"/>
      <c r="C971" s="219" t="s">
        <v>2750</v>
      </c>
      <c r="D971" s="157">
        <v>9</v>
      </c>
      <c r="E971" s="157" t="s">
        <v>2091</v>
      </c>
      <c r="F971" s="158"/>
      <c r="H971" s="160">
        <f t="shared" ref="H971:H979" si="231">F971*G971</f>
        <v>0</v>
      </c>
      <c r="L971" s="160">
        <f t="shared" ref="L971:L979" si="232">K971*(SUM(H971:J971))</f>
        <v>0</v>
      </c>
      <c r="M971" s="163">
        <f t="shared" ref="M971:M979" si="233">H971+I971+J971+L971</f>
        <v>0</v>
      </c>
      <c r="N971" s="164">
        <f t="shared" ref="N971" si="234">M971*D971</f>
        <v>0</v>
      </c>
    </row>
    <row r="972" spans="1:14">
      <c r="A972" s="154" t="s">
        <v>2087</v>
      </c>
      <c r="B972" s="155"/>
      <c r="C972" s="219"/>
      <c r="D972" s="157"/>
      <c r="E972" s="157"/>
      <c r="F972" s="158"/>
      <c r="H972" s="160">
        <f>F972*G972</f>
        <v>0</v>
      </c>
      <c r="L972" s="160">
        <f>K972*(SUM(H972:J972))</f>
        <v>0</v>
      </c>
      <c r="M972" s="163">
        <f>H972+I972+J972+L972</f>
        <v>0</v>
      </c>
      <c r="N972" s="164">
        <f>M972*D972</f>
        <v>0</v>
      </c>
    </row>
    <row r="973" spans="1:14">
      <c r="A973" s="154"/>
      <c r="B973" s="155"/>
      <c r="C973" s="219"/>
      <c r="D973" s="157"/>
      <c r="E973" s="157"/>
      <c r="F973" s="158"/>
      <c r="H973" s="160">
        <f t="shared" si="231"/>
        <v>0</v>
      </c>
      <c r="L973" s="160">
        <f t="shared" si="232"/>
        <v>0</v>
      </c>
      <c r="M973" s="163">
        <f t="shared" si="233"/>
        <v>0</v>
      </c>
      <c r="N973" s="164">
        <f t="shared" ref="N973:N1031" si="235">M973*D973</f>
        <v>0</v>
      </c>
    </row>
    <row r="974" spans="1:14">
      <c r="A974" s="154"/>
      <c r="B974" s="155"/>
      <c r="C974" s="235" t="s">
        <v>2769</v>
      </c>
      <c r="D974" s="157"/>
      <c r="E974" s="157"/>
      <c r="F974" s="158"/>
      <c r="H974" s="160">
        <f t="shared" si="231"/>
        <v>0</v>
      </c>
      <c r="L974" s="160">
        <f t="shared" si="232"/>
        <v>0</v>
      </c>
      <c r="M974" s="163">
        <f t="shared" si="233"/>
        <v>0</v>
      </c>
      <c r="N974" s="164">
        <f t="shared" si="235"/>
        <v>0</v>
      </c>
    </row>
    <row r="975" spans="1:14" ht="27.6">
      <c r="A975" s="154" t="s">
        <v>2087</v>
      </c>
      <c r="B975" s="155"/>
      <c r="C975" s="220" t="s">
        <v>2737</v>
      </c>
      <c r="D975" s="157"/>
      <c r="E975" s="157" t="s">
        <v>2746</v>
      </c>
      <c r="F975" s="158"/>
      <c r="H975" s="160">
        <f t="shared" si="231"/>
        <v>0</v>
      </c>
      <c r="L975" s="160">
        <f t="shared" si="232"/>
        <v>0</v>
      </c>
      <c r="M975" s="163">
        <f t="shared" si="233"/>
        <v>0</v>
      </c>
      <c r="N975" s="164">
        <f t="shared" si="235"/>
        <v>0</v>
      </c>
    </row>
    <row r="976" spans="1:14" ht="55.2">
      <c r="A976" s="154" t="s">
        <v>2087</v>
      </c>
      <c r="B976" s="155"/>
      <c r="C976" s="220" t="s">
        <v>2751</v>
      </c>
      <c r="D976" s="157">
        <v>69</v>
      </c>
      <c r="E976" s="157" t="s">
        <v>2091</v>
      </c>
      <c r="F976" s="158"/>
      <c r="H976" s="160">
        <f t="shared" si="231"/>
        <v>0</v>
      </c>
      <c r="L976" s="160">
        <f t="shared" si="232"/>
        <v>0</v>
      </c>
      <c r="M976" s="163">
        <f t="shared" si="233"/>
        <v>0</v>
      </c>
      <c r="N976" s="164">
        <f t="shared" si="235"/>
        <v>0</v>
      </c>
    </row>
    <row r="977" spans="1:14" ht="27.6">
      <c r="A977" s="154" t="s">
        <v>2087</v>
      </c>
      <c r="B977" s="155"/>
      <c r="C977" s="220" t="s">
        <v>2738</v>
      </c>
      <c r="D977" s="157">
        <v>1</v>
      </c>
      <c r="E977" s="157" t="s">
        <v>2088</v>
      </c>
      <c r="F977" s="158"/>
      <c r="H977" s="160">
        <f t="shared" si="231"/>
        <v>0</v>
      </c>
      <c r="L977" s="160">
        <f t="shared" si="232"/>
        <v>0</v>
      </c>
      <c r="M977" s="163">
        <f t="shared" si="233"/>
        <v>0</v>
      </c>
      <c r="N977" s="164">
        <f t="shared" si="235"/>
        <v>0</v>
      </c>
    </row>
    <row r="978" spans="1:14" ht="27.6">
      <c r="A978" s="154" t="s">
        <v>2087</v>
      </c>
      <c r="B978" s="155"/>
      <c r="C978" s="220" t="s">
        <v>2765</v>
      </c>
      <c r="D978" s="157">
        <v>69</v>
      </c>
      <c r="E978" s="157" t="s">
        <v>2091</v>
      </c>
      <c r="F978" s="158"/>
      <c r="H978" s="160">
        <f t="shared" si="231"/>
        <v>0</v>
      </c>
      <c r="L978" s="160">
        <f t="shared" si="232"/>
        <v>0</v>
      </c>
      <c r="M978" s="163">
        <f t="shared" si="233"/>
        <v>0</v>
      </c>
      <c r="N978" s="164">
        <f t="shared" si="235"/>
        <v>0</v>
      </c>
    </row>
    <row r="979" spans="1:14" ht="27.6">
      <c r="A979" s="154" t="s">
        <v>2087</v>
      </c>
      <c r="B979" s="155"/>
      <c r="C979" s="222" t="s">
        <v>2759</v>
      </c>
      <c r="D979" s="157">
        <v>8</v>
      </c>
      <c r="E979" s="157" t="s">
        <v>2091</v>
      </c>
      <c r="F979" s="158"/>
      <c r="H979" s="160">
        <f t="shared" si="231"/>
        <v>0</v>
      </c>
      <c r="L979" s="160">
        <f t="shared" si="232"/>
        <v>0</v>
      </c>
      <c r="M979" s="163">
        <f t="shared" si="233"/>
        <v>0</v>
      </c>
      <c r="N979" s="164">
        <f t="shared" si="235"/>
        <v>0</v>
      </c>
    </row>
    <row r="980" spans="1:14" ht="27.6">
      <c r="A980" s="154" t="s">
        <v>2087</v>
      </c>
      <c r="B980" s="155"/>
      <c r="C980" s="220" t="s">
        <v>2755</v>
      </c>
      <c r="D980" s="157">
        <v>1</v>
      </c>
      <c r="E980" s="157" t="s">
        <v>2098</v>
      </c>
      <c r="F980" s="158"/>
      <c r="H980" s="160">
        <f>F980*G980</f>
        <v>0</v>
      </c>
      <c r="L980" s="160">
        <f>K980*(SUM(H980:J980))</f>
        <v>0</v>
      </c>
      <c r="M980" s="163">
        <f>H980+I980+J980+L980</f>
        <v>0</v>
      </c>
      <c r="N980" s="164">
        <f t="shared" si="235"/>
        <v>0</v>
      </c>
    </row>
    <row r="981" spans="1:14" ht="27.6">
      <c r="A981" s="154" t="s">
        <v>2087</v>
      </c>
      <c r="B981" s="155"/>
      <c r="C981" s="220" t="s">
        <v>2767</v>
      </c>
      <c r="D981" s="157">
        <v>8.1999999999999993</v>
      </c>
      <c r="E981" s="157" t="s">
        <v>2091</v>
      </c>
      <c r="F981" s="158"/>
      <c r="H981" s="160">
        <f t="shared" ref="H981:H991" si="236">F981*G981</f>
        <v>0</v>
      </c>
      <c r="L981" s="160">
        <f t="shared" ref="L981:L991" si="237">K981*(SUM(H981:J981))</f>
        <v>0</v>
      </c>
      <c r="M981" s="163">
        <f t="shared" ref="M981:M991" si="238">H981+I981+J981+L981</f>
        <v>0</v>
      </c>
      <c r="N981" s="164">
        <f t="shared" si="235"/>
        <v>0</v>
      </c>
    </row>
    <row r="982" spans="1:14" ht="41.4">
      <c r="A982" s="154" t="s">
        <v>2087</v>
      </c>
      <c r="B982" s="155"/>
      <c r="C982" s="220" t="s">
        <v>2747</v>
      </c>
      <c r="D982" s="157">
        <v>8.1999999999999993</v>
      </c>
      <c r="E982" s="157" t="s">
        <v>2091</v>
      </c>
      <c r="F982" s="158"/>
      <c r="H982" s="160">
        <f t="shared" si="236"/>
        <v>0</v>
      </c>
      <c r="L982" s="160">
        <f t="shared" si="237"/>
        <v>0</v>
      </c>
      <c r="M982" s="163">
        <f t="shared" si="238"/>
        <v>0</v>
      </c>
      <c r="N982" s="164">
        <f t="shared" si="235"/>
        <v>0</v>
      </c>
    </row>
    <row r="983" spans="1:14" ht="27.6">
      <c r="A983" s="154" t="s">
        <v>2087</v>
      </c>
      <c r="B983" s="155"/>
      <c r="C983" s="220" t="s">
        <v>2750</v>
      </c>
      <c r="D983" s="157">
        <v>8.1999999999999993</v>
      </c>
      <c r="E983" s="157" t="s">
        <v>2091</v>
      </c>
      <c r="F983" s="158"/>
      <c r="H983" s="160">
        <f t="shared" si="236"/>
        <v>0</v>
      </c>
      <c r="L983" s="160">
        <f t="shared" si="237"/>
        <v>0</v>
      </c>
      <c r="M983" s="163">
        <f t="shared" si="238"/>
        <v>0</v>
      </c>
      <c r="N983" s="164">
        <f t="shared" si="235"/>
        <v>0</v>
      </c>
    </row>
    <row r="984" spans="1:14" ht="27.6">
      <c r="A984" s="154" t="s">
        <v>2087</v>
      </c>
      <c r="B984" s="155"/>
      <c r="C984" s="222" t="s">
        <v>2762</v>
      </c>
      <c r="D984" s="157">
        <v>3</v>
      </c>
      <c r="E984" s="157" t="s">
        <v>2098</v>
      </c>
      <c r="F984" s="158"/>
      <c r="H984" s="160">
        <f t="shared" si="236"/>
        <v>0</v>
      </c>
      <c r="L984" s="160">
        <f t="shared" si="237"/>
        <v>0</v>
      </c>
      <c r="M984" s="163">
        <f t="shared" si="238"/>
        <v>0</v>
      </c>
      <c r="N984" s="164">
        <f t="shared" si="235"/>
        <v>0</v>
      </c>
    </row>
    <row r="985" spans="1:14" ht="27.6">
      <c r="A985" s="154" t="s">
        <v>2087</v>
      </c>
      <c r="B985" s="155"/>
      <c r="C985" s="220" t="s">
        <v>2748</v>
      </c>
      <c r="D985" s="157"/>
      <c r="E985" s="157" t="s">
        <v>2746</v>
      </c>
      <c r="F985" s="158"/>
      <c r="H985" s="160">
        <f t="shared" si="236"/>
        <v>0</v>
      </c>
      <c r="L985" s="160">
        <f t="shared" si="237"/>
        <v>0</v>
      </c>
      <c r="M985" s="163">
        <f t="shared" si="238"/>
        <v>0</v>
      </c>
      <c r="N985" s="164">
        <f t="shared" si="235"/>
        <v>0</v>
      </c>
    </row>
    <row r="986" spans="1:14">
      <c r="A986" s="154"/>
      <c r="B986" s="155"/>
      <c r="C986" s="174"/>
      <c r="D986" s="157"/>
      <c r="E986" s="157"/>
      <c r="F986" s="158"/>
      <c r="H986" s="160">
        <f t="shared" si="236"/>
        <v>0</v>
      </c>
      <c r="L986" s="160">
        <f t="shared" si="237"/>
        <v>0</v>
      </c>
      <c r="M986" s="163">
        <f t="shared" si="238"/>
        <v>0</v>
      </c>
      <c r="N986" s="164">
        <f t="shared" si="235"/>
        <v>0</v>
      </c>
    </row>
    <row r="987" spans="1:14">
      <c r="A987" s="154"/>
      <c r="B987" s="155"/>
      <c r="C987" s="233" t="s">
        <v>2771</v>
      </c>
      <c r="D987" s="157"/>
      <c r="E987" s="157"/>
      <c r="F987" s="158"/>
      <c r="H987" s="160">
        <f t="shared" si="236"/>
        <v>0</v>
      </c>
      <c r="L987" s="160">
        <f t="shared" si="237"/>
        <v>0</v>
      </c>
      <c r="M987" s="163">
        <f t="shared" si="238"/>
        <v>0</v>
      </c>
      <c r="N987" s="164">
        <f t="shared" si="235"/>
        <v>0</v>
      </c>
    </row>
    <row r="988" spans="1:14" ht="27.6">
      <c r="A988" s="154" t="s">
        <v>2087</v>
      </c>
      <c r="B988" s="155"/>
      <c r="C988" s="220" t="s">
        <v>2772</v>
      </c>
      <c r="D988" s="236">
        <v>1</v>
      </c>
      <c r="E988" s="236" t="s">
        <v>17</v>
      </c>
      <c r="F988" s="158"/>
      <c r="H988" s="160">
        <f t="shared" si="236"/>
        <v>0</v>
      </c>
      <c r="L988" s="160">
        <f t="shared" si="237"/>
        <v>0</v>
      </c>
      <c r="M988" s="163">
        <f t="shared" si="238"/>
        <v>0</v>
      </c>
      <c r="N988" s="164">
        <f t="shared" si="235"/>
        <v>0</v>
      </c>
    </row>
    <row r="989" spans="1:14" ht="27.6">
      <c r="A989" s="154" t="s">
        <v>2087</v>
      </c>
      <c r="B989" s="155"/>
      <c r="C989" s="220" t="s">
        <v>2757</v>
      </c>
      <c r="D989" s="236">
        <v>1</v>
      </c>
      <c r="E989" s="236" t="s">
        <v>17</v>
      </c>
      <c r="F989" s="158"/>
      <c r="H989" s="160">
        <f t="shared" si="236"/>
        <v>0</v>
      </c>
      <c r="L989" s="160">
        <f t="shared" si="237"/>
        <v>0</v>
      </c>
      <c r="M989" s="163">
        <f t="shared" si="238"/>
        <v>0</v>
      </c>
      <c r="N989" s="164">
        <f t="shared" si="235"/>
        <v>0</v>
      </c>
    </row>
    <row r="990" spans="1:14" ht="41.4">
      <c r="A990" s="154" t="s">
        <v>2087</v>
      </c>
      <c r="B990" s="155"/>
      <c r="C990" s="222" t="s">
        <v>2747</v>
      </c>
      <c r="D990" s="236"/>
      <c r="E990" s="157" t="s">
        <v>2777</v>
      </c>
      <c r="F990" s="158"/>
      <c r="H990" s="160">
        <f t="shared" si="236"/>
        <v>0</v>
      </c>
      <c r="L990" s="160">
        <f t="shared" si="237"/>
        <v>0</v>
      </c>
      <c r="M990" s="163">
        <f t="shared" si="238"/>
        <v>0</v>
      </c>
      <c r="N990" s="164">
        <f t="shared" si="235"/>
        <v>0</v>
      </c>
    </row>
    <row r="991" spans="1:14" ht="27.6">
      <c r="A991" s="154" t="s">
        <v>2087</v>
      </c>
      <c r="B991" s="155"/>
      <c r="C991" s="220" t="s">
        <v>2750</v>
      </c>
      <c r="D991" s="236">
        <v>7.92</v>
      </c>
      <c r="E991" s="236" t="s">
        <v>2091</v>
      </c>
      <c r="F991" s="158"/>
      <c r="H991" s="160">
        <f t="shared" si="236"/>
        <v>0</v>
      </c>
      <c r="L991" s="160">
        <f t="shared" si="237"/>
        <v>0</v>
      </c>
      <c r="M991" s="163">
        <f t="shared" si="238"/>
        <v>0</v>
      </c>
      <c r="N991" s="164">
        <f t="shared" si="235"/>
        <v>0</v>
      </c>
    </row>
    <row r="992" spans="1:14" ht="27.6">
      <c r="A992" s="154" t="s">
        <v>2087</v>
      </c>
      <c r="B992" s="155"/>
      <c r="C992" s="220" t="s">
        <v>2762</v>
      </c>
      <c r="D992" s="236">
        <v>3</v>
      </c>
      <c r="E992" s="236" t="s">
        <v>2098</v>
      </c>
      <c r="F992" s="158"/>
      <c r="H992" s="160">
        <f>F992*G992</f>
        <v>0</v>
      </c>
      <c r="L992" s="160">
        <f>K992*(SUM(H992:J992))</f>
        <v>0</v>
      </c>
      <c r="M992" s="163">
        <f>H992+I992+J992+L992</f>
        <v>0</v>
      </c>
      <c r="N992" s="164">
        <f t="shared" si="235"/>
        <v>0</v>
      </c>
    </row>
    <row r="993" spans="1:14">
      <c r="A993" s="154"/>
      <c r="B993" s="155"/>
      <c r="C993" s="219"/>
      <c r="D993" s="157"/>
      <c r="E993" s="157"/>
      <c r="F993" s="158"/>
      <c r="H993" s="160">
        <f t="shared" ref="H993:H1009" si="239">F993*G993</f>
        <v>0</v>
      </c>
      <c r="L993" s="160">
        <f t="shared" ref="L993:L1009" si="240">K993*(SUM(H993:J993))</f>
        <v>0</v>
      </c>
      <c r="M993" s="163">
        <f t="shared" ref="M993:M1009" si="241">H993+I993+J993+L993</f>
        <v>0</v>
      </c>
      <c r="N993" s="164">
        <f t="shared" si="235"/>
        <v>0</v>
      </c>
    </row>
    <row r="994" spans="1:14">
      <c r="A994" s="154"/>
      <c r="B994" s="155"/>
      <c r="C994" s="233" t="s">
        <v>2773</v>
      </c>
      <c r="D994" s="157"/>
      <c r="E994" s="157"/>
      <c r="F994" s="158"/>
      <c r="H994" s="160">
        <f t="shared" si="239"/>
        <v>0</v>
      </c>
      <c r="L994" s="160">
        <f t="shared" si="240"/>
        <v>0</v>
      </c>
      <c r="M994" s="163">
        <f t="shared" si="241"/>
        <v>0</v>
      </c>
      <c r="N994" s="164">
        <f t="shared" si="235"/>
        <v>0</v>
      </c>
    </row>
    <row r="995" spans="1:14" ht="27.6">
      <c r="A995" s="154" t="s">
        <v>2087</v>
      </c>
      <c r="B995" s="155"/>
      <c r="C995" s="220" t="s">
        <v>2737</v>
      </c>
      <c r="D995" s="157"/>
      <c r="E995" s="157" t="s">
        <v>2746</v>
      </c>
      <c r="F995" s="158"/>
      <c r="H995" s="160">
        <f t="shared" si="239"/>
        <v>0</v>
      </c>
      <c r="L995" s="160">
        <f t="shared" si="240"/>
        <v>0</v>
      </c>
      <c r="M995" s="163">
        <f t="shared" si="241"/>
        <v>0</v>
      </c>
      <c r="N995" s="164">
        <f t="shared" si="235"/>
        <v>0</v>
      </c>
    </row>
    <row r="996" spans="1:14" ht="55.2">
      <c r="A996" s="154" t="s">
        <v>2087</v>
      </c>
      <c r="B996" s="155"/>
      <c r="C996" s="222" t="s">
        <v>2779</v>
      </c>
      <c r="D996" s="157">
        <v>66</v>
      </c>
      <c r="E996" s="157" t="s">
        <v>2091</v>
      </c>
      <c r="F996" s="158"/>
      <c r="H996" s="160">
        <f t="shared" si="239"/>
        <v>0</v>
      </c>
      <c r="L996" s="160">
        <f t="shared" si="240"/>
        <v>0</v>
      </c>
      <c r="M996" s="163">
        <f t="shared" si="241"/>
        <v>0</v>
      </c>
      <c r="N996" s="164">
        <f t="shared" si="235"/>
        <v>0</v>
      </c>
    </row>
    <row r="997" spans="1:14" ht="27.6">
      <c r="A997" s="154" t="s">
        <v>2087</v>
      </c>
      <c r="B997" s="155"/>
      <c r="C997" s="220" t="s">
        <v>2738</v>
      </c>
      <c r="D997" s="157">
        <v>1</v>
      </c>
      <c r="E997" s="157" t="s">
        <v>2088</v>
      </c>
      <c r="F997" s="158"/>
      <c r="H997" s="160">
        <f t="shared" si="239"/>
        <v>0</v>
      </c>
      <c r="L997" s="160">
        <f t="shared" si="240"/>
        <v>0</v>
      </c>
      <c r="M997" s="163">
        <f t="shared" si="241"/>
        <v>0</v>
      </c>
      <c r="N997" s="164">
        <f t="shared" si="235"/>
        <v>0</v>
      </c>
    </row>
    <row r="998" spans="1:14" ht="27.6">
      <c r="A998" s="154" t="s">
        <v>2087</v>
      </c>
      <c r="B998" s="155"/>
      <c r="C998" s="220" t="s">
        <v>2765</v>
      </c>
      <c r="D998" s="157">
        <v>66</v>
      </c>
      <c r="E998" s="157" t="s">
        <v>2091</v>
      </c>
      <c r="F998" s="158"/>
      <c r="H998" s="160">
        <f t="shared" si="239"/>
        <v>0</v>
      </c>
      <c r="L998" s="160">
        <f t="shared" si="240"/>
        <v>0</v>
      </c>
      <c r="M998" s="163">
        <f t="shared" si="241"/>
        <v>0</v>
      </c>
      <c r="N998" s="164">
        <f t="shared" si="235"/>
        <v>0</v>
      </c>
    </row>
    <row r="999" spans="1:14" ht="55.2">
      <c r="A999" s="154" t="s">
        <v>2087</v>
      </c>
      <c r="B999" s="155"/>
      <c r="C999" s="220" t="s">
        <v>2778</v>
      </c>
      <c r="D999" s="157">
        <v>2</v>
      </c>
      <c r="E999" s="157" t="s">
        <v>2098</v>
      </c>
      <c r="F999" s="158"/>
      <c r="H999" s="160">
        <f t="shared" si="239"/>
        <v>0</v>
      </c>
      <c r="L999" s="160">
        <f t="shared" si="240"/>
        <v>0</v>
      </c>
      <c r="M999" s="163">
        <f t="shared" si="241"/>
        <v>0</v>
      </c>
      <c r="N999" s="164">
        <f t="shared" si="235"/>
        <v>0</v>
      </c>
    </row>
    <row r="1000" spans="1:14" ht="27.6">
      <c r="A1000" s="154" t="s">
        <v>2087</v>
      </c>
      <c r="B1000" s="155"/>
      <c r="C1000" s="220" t="s">
        <v>2775</v>
      </c>
      <c r="D1000" s="157">
        <v>1</v>
      </c>
      <c r="E1000" s="157" t="s">
        <v>2088</v>
      </c>
      <c r="F1000" s="158"/>
      <c r="H1000" s="160">
        <f t="shared" si="239"/>
        <v>0</v>
      </c>
      <c r="L1000" s="160">
        <f t="shared" si="240"/>
        <v>0</v>
      </c>
      <c r="M1000" s="163">
        <f t="shared" si="241"/>
        <v>0</v>
      </c>
      <c r="N1000" s="164">
        <f t="shared" si="235"/>
        <v>0</v>
      </c>
    </row>
    <row r="1001" spans="1:14" ht="27.6">
      <c r="A1001" s="154" t="s">
        <v>2087</v>
      </c>
      <c r="B1001" s="155"/>
      <c r="C1001" s="220" t="s">
        <v>2748</v>
      </c>
      <c r="D1001" s="157"/>
      <c r="E1001" s="157" t="s">
        <v>2746</v>
      </c>
      <c r="F1001" s="158"/>
      <c r="H1001" s="160">
        <f t="shared" si="239"/>
        <v>0</v>
      </c>
      <c r="L1001" s="160">
        <f t="shared" si="240"/>
        <v>0</v>
      </c>
      <c r="M1001" s="163">
        <f t="shared" si="241"/>
        <v>0</v>
      </c>
      <c r="N1001" s="164">
        <f t="shared" si="235"/>
        <v>0</v>
      </c>
    </row>
    <row r="1002" spans="1:14">
      <c r="A1002" s="154" t="s">
        <v>2087</v>
      </c>
      <c r="B1002" s="155"/>
      <c r="C1002" s="222" t="s">
        <v>2776</v>
      </c>
      <c r="D1002" s="157">
        <v>1</v>
      </c>
      <c r="E1002" s="157" t="s">
        <v>2098</v>
      </c>
      <c r="F1002" s="158"/>
      <c r="H1002" s="160">
        <f t="shared" si="239"/>
        <v>0</v>
      </c>
      <c r="L1002" s="160">
        <f t="shared" si="240"/>
        <v>0</v>
      </c>
      <c r="M1002" s="163">
        <f t="shared" si="241"/>
        <v>0</v>
      </c>
      <c r="N1002" s="164">
        <f t="shared" si="235"/>
        <v>0</v>
      </c>
    </row>
    <row r="1003" spans="1:14">
      <c r="A1003" s="154"/>
      <c r="B1003" s="155"/>
      <c r="C1003" s="174"/>
      <c r="D1003" s="157"/>
      <c r="E1003" s="157"/>
      <c r="F1003" s="158"/>
      <c r="H1003" s="160">
        <f t="shared" si="239"/>
        <v>0</v>
      </c>
      <c r="L1003" s="160">
        <f t="shared" si="240"/>
        <v>0</v>
      </c>
      <c r="M1003" s="163">
        <f t="shared" si="241"/>
        <v>0</v>
      </c>
      <c r="N1003" s="164">
        <f t="shared" si="235"/>
        <v>0</v>
      </c>
    </row>
    <row r="1004" spans="1:14">
      <c r="A1004" s="154"/>
      <c r="B1004" s="155"/>
      <c r="C1004" s="233" t="s">
        <v>2780</v>
      </c>
      <c r="D1004" s="157"/>
      <c r="E1004" s="157"/>
      <c r="F1004" s="158"/>
      <c r="H1004" s="160">
        <f t="shared" si="239"/>
        <v>0</v>
      </c>
      <c r="L1004" s="160">
        <f t="shared" si="240"/>
        <v>0</v>
      </c>
      <c r="M1004" s="163">
        <f t="shared" si="241"/>
        <v>0</v>
      </c>
      <c r="N1004" s="164">
        <f t="shared" si="235"/>
        <v>0</v>
      </c>
    </row>
    <row r="1005" spans="1:14" ht="27.6">
      <c r="A1005" s="154" t="s">
        <v>2087</v>
      </c>
      <c r="B1005" s="155"/>
      <c r="C1005" s="220" t="s">
        <v>2743</v>
      </c>
      <c r="D1005" s="157">
        <v>5</v>
      </c>
      <c r="E1005" s="157" t="s">
        <v>2091</v>
      </c>
      <c r="F1005" s="158"/>
      <c r="H1005" s="160">
        <f t="shared" si="239"/>
        <v>0</v>
      </c>
      <c r="L1005" s="160">
        <f t="shared" si="240"/>
        <v>0</v>
      </c>
      <c r="M1005" s="163">
        <f t="shared" si="241"/>
        <v>0</v>
      </c>
      <c r="N1005" s="164">
        <f t="shared" si="235"/>
        <v>0</v>
      </c>
    </row>
    <row r="1006" spans="1:14" ht="55.2">
      <c r="A1006" s="154" t="s">
        <v>2087</v>
      </c>
      <c r="B1006" s="155"/>
      <c r="C1006" s="220" t="s">
        <v>2760</v>
      </c>
      <c r="D1006" s="157"/>
      <c r="E1006" s="157" t="s">
        <v>2777</v>
      </c>
      <c r="F1006" s="158"/>
      <c r="H1006" s="160">
        <f t="shared" si="239"/>
        <v>0</v>
      </c>
      <c r="L1006" s="160">
        <f t="shared" si="240"/>
        <v>0</v>
      </c>
      <c r="M1006" s="163">
        <f t="shared" si="241"/>
        <v>0</v>
      </c>
      <c r="N1006" s="164">
        <f t="shared" si="235"/>
        <v>0</v>
      </c>
    </row>
    <row r="1007" spans="1:14" ht="27.6">
      <c r="A1007" s="154" t="s">
        <v>2087</v>
      </c>
      <c r="B1007" s="155"/>
      <c r="C1007" s="220" t="s">
        <v>2775</v>
      </c>
      <c r="D1007" s="157"/>
      <c r="E1007" s="157" t="s">
        <v>2777</v>
      </c>
      <c r="F1007" s="158"/>
      <c r="H1007" s="160">
        <f t="shared" si="239"/>
        <v>0</v>
      </c>
      <c r="L1007" s="160">
        <f t="shared" si="240"/>
        <v>0</v>
      </c>
      <c r="M1007" s="163">
        <f t="shared" si="241"/>
        <v>0</v>
      </c>
      <c r="N1007" s="164">
        <f t="shared" si="235"/>
        <v>0</v>
      </c>
    </row>
    <row r="1008" spans="1:14" ht="27.6">
      <c r="A1008" s="154" t="s">
        <v>2087</v>
      </c>
      <c r="B1008" s="155"/>
      <c r="C1008" s="222" t="s">
        <v>2781</v>
      </c>
      <c r="D1008" s="157">
        <v>2</v>
      </c>
      <c r="E1008" s="157" t="s">
        <v>2098</v>
      </c>
      <c r="F1008" s="158"/>
      <c r="H1008" s="160">
        <f t="shared" si="239"/>
        <v>0</v>
      </c>
      <c r="L1008" s="160">
        <f t="shared" si="240"/>
        <v>0</v>
      </c>
      <c r="M1008" s="163">
        <f t="shared" si="241"/>
        <v>0</v>
      </c>
      <c r="N1008" s="164">
        <f t="shared" si="235"/>
        <v>0</v>
      </c>
    </row>
    <row r="1009" spans="1:14" ht="27.6">
      <c r="A1009" s="154" t="s">
        <v>2087</v>
      </c>
      <c r="B1009" s="155"/>
      <c r="C1009" s="220" t="s">
        <v>2776</v>
      </c>
      <c r="D1009" s="157"/>
      <c r="E1009" s="157" t="s">
        <v>2777</v>
      </c>
      <c r="F1009" s="158"/>
      <c r="H1009" s="160">
        <f t="shared" si="239"/>
        <v>0</v>
      </c>
      <c r="L1009" s="160">
        <f t="shared" si="240"/>
        <v>0</v>
      </c>
      <c r="M1009" s="163">
        <f t="shared" si="241"/>
        <v>0</v>
      </c>
      <c r="N1009" s="164">
        <f t="shared" si="235"/>
        <v>0</v>
      </c>
    </row>
    <row r="1010" spans="1:14">
      <c r="A1010" s="154"/>
      <c r="B1010" s="155"/>
      <c r="C1010" s="219"/>
      <c r="D1010" s="157"/>
      <c r="E1010" s="157"/>
      <c r="F1010" s="158"/>
      <c r="H1010" s="160">
        <f>F1010*G1010</f>
        <v>0</v>
      </c>
      <c r="L1010" s="160">
        <f>K1010*(SUM(H1010:J1010))</f>
        <v>0</v>
      </c>
      <c r="M1010" s="163">
        <f>H1010+I1010+J1010+L1010</f>
        <v>0</v>
      </c>
      <c r="N1010" s="164">
        <f t="shared" si="235"/>
        <v>0</v>
      </c>
    </row>
    <row r="1011" spans="1:14">
      <c r="A1011" s="154"/>
      <c r="B1011" s="155"/>
      <c r="C1011" s="233" t="s">
        <v>2782</v>
      </c>
      <c r="D1011" s="157"/>
      <c r="E1011" s="157"/>
      <c r="F1011" s="158"/>
      <c r="H1011" s="160">
        <f t="shared" ref="H1011:H1027" si="242">F1011*G1011</f>
        <v>0</v>
      </c>
      <c r="L1011" s="160">
        <f t="shared" ref="L1011:L1027" si="243">K1011*(SUM(H1011:J1011))</f>
        <v>0</v>
      </c>
      <c r="M1011" s="163">
        <f t="shared" ref="M1011:M1027" si="244">H1011+I1011+J1011+L1011</f>
        <v>0</v>
      </c>
      <c r="N1011" s="164">
        <f t="shared" si="235"/>
        <v>0</v>
      </c>
    </row>
    <row r="1012" spans="1:14" ht="27.6">
      <c r="A1012" s="154" t="s">
        <v>2087</v>
      </c>
      <c r="B1012" s="155"/>
      <c r="C1012" s="220" t="s">
        <v>2737</v>
      </c>
      <c r="D1012" s="157"/>
      <c r="E1012" s="157" t="s">
        <v>2746</v>
      </c>
      <c r="F1012" s="158"/>
      <c r="H1012" s="160">
        <f t="shared" si="242"/>
        <v>0</v>
      </c>
      <c r="L1012" s="160">
        <f t="shared" si="243"/>
        <v>0</v>
      </c>
      <c r="M1012" s="163">
        <f t="shared" si="244"/>
        <v>0</v>
      </c>
      <c r="N1012" s="164">
        <f t="shared" si="235"/>
        <v>0</v>
      </c>
    </row>
    <row r="1013" spans="1:14" ht="55.2">
      <c r="A1013" s="154" t="s">
        <v>2087</v>
      </c>
      <c r="B1013" s="155"/>
      <c r="C1013" s="220" t="s">
        <v>2751</v>
      </c>
      <c r="D1013" s="157">
        <v>110</v>
      </c>
      <c r="E1013" s="157" t="s">
        <v>2091</v>
      </c>
      <c r="F1013" s="158"/>
      <c r="H1013" s="160">
        <f t="shared" si="242"/>
        <v>0</v>
      </c>
      <c r="L1013" s="160">
        <f t="shared" si="243"/>
        <v>0</v>
      </c>
      <c r="M1013" s="163">
        <f t="shared" si="244"/>
        <v>0</v>
      </c>
      <c r="N1013" s="164">
        <f t="shared" si="235"/>
        <v>0</v>
      </c>
    </row>
    <row r="1014" spans="1:14" ht="27.6">
      <c r="A1014" s="154" t="s">
        <v>2087</v>
      </c>
      <c r="B1014" s="155"/>
      <c r="C1014" s="220" t="s">
        <v>2738</v>
      </c>
      <c r="D1014" s="157">
        <v>1</v>
      </c>
      <c r="E1014" s="157" t="s">
        <v>2088</v>
      </c>
      <c r="F1014" s="158"/>
      <c r="H1014" s="160">
        <f t="shared" si="242"/>
        <v>0</v>
      </c>
      <c r="L1014" s="160">
        <f t="shared" si="243"/>
        <v>0</v>
      </c>
      <c r="M1014" s="163">
        <f t="shared" si="244"/>
        <v>0</v>
      </c>
      <c r="N1014" s="164">
        <f t="shared" si="235"/>
        <v>0</v>
      </c>
    </row>
    <row r="1015" spans="1:14" ht="27.6">
      <c r="A1015" s="154" t="s">
        <v>2087</v>
      </c>
      <c r="B1015" s="155"/>
      <c r="C1015" s="220" t="s">
        <v>2739</v>
      </c>
      <c r="D1015" s="157">
        <v>110</v>
      </c>
      <c r="E1015" s="157" t="s">
        <v>2091</v>
      </c>
      <c r="F1015" s="158"/>
      <c r="H1015" s="160">
        <f t="shared" si="242"/>
        <v>0</v>
      </c>
      <c r="L1015" s="160">
        <f t="shared" si="243"/>
        <v>0</v>
      </c>
      <c r="M1015" s="163">
        <f t="shared" si="244"/>
        <v>0</v>
      </c>
      <c r="N1015" s="164">
        <f t="shared" si="235"/>
        <v>0</v>
      </c>
    </row>
    <row r="1016" spans="1:14" ht="55.2">
      <c r="A1016" s="154" t="s">
        <v>2087</v>
      </c>
      <c r="B1016" s="155"/>
      <c r="C1016" s="220" t="s">
        <v>2760</v>
      </c>
      <c r="D1016" s="157">
        <v>2</v>
      </c>
      <c r="E1016" s="157" t="s">
        <v>2098</v>
      </c>
      <c r="F1016" s="158"/>
      <c r="H1016" s="160">
        <f t="shared" si="242"/>
        <v>0</v>
      </c>
      <c r="L1016" s="160">
        <f t="shared" si="243"/>
        <v>0</v>
      </c>
      <c r="M1016" s="163">
        <f t="shared" si="244"/>
        <v>0</v>
      </c>
      <c r="N1016" s="164">
        <f t="shared" si="235"/>
        <v>0</v>
      </c>
    </row>
    <row r="1017" spans="1:14" ht="27.6">
      <c r="A1017" s="154" t="s">
        <v>2087</v>
      </c>
      <c r="B1017" s="155"/>
      <c r="C1017" s="220" t="s">
        <v>2775</v>
      </c>
      <c r="D1017" s="157">
        <v>1</v>
      </c>
      <c r="E1017" s="157" t="s">
        <v>2088</v>
      </c>
      <c r="F1017" s="158"/>
      <c r="H1017" s="160">
        <f t="shared" si="242"/>
        <v>0</v>
      </c>
      <c r="L1017" s="160">
        <f t="shared" si="243"/>
        <v>0</v>
      </c>
      <c r="M1017" s="163">
        <f t="shared" si="244"/>
        <v>0</v>
      </c>
      <c r="N1017" s="164">
        <f t="shared" si="235"/>
        <v>0</v>
      </c>
    </row>
    <row r="1018" spans="1:14" ht="27.6">
      <c r="A1018" s="154"/>
      <c r="B1018" s="155"/>
      <c r="C1018" s="220" t="s">
        <v>2748</v>
      </c>
      <c r="D1018" s="157"/>
      <c r="E1018" s="157" t="s">
        <v>2746</v>
      </c>
      <c r="F1018" s="158"/>
      <c r="H1018" s="160">
        <f t="shared" si="242"/>
        <v>0</v>
      </c>
      <c r="L1018" s="160">
        <f t="shared" si="243"/>
        <v>0</v>
      </c>
      <c r="M1018" s="163">
        <f t="shared" si="244"/>
        <v>0</v>
      </c>
      <c r="N1018" s="164">
        <f t="shared" si="235"/>
        <v>0</v>
      </c>
    </row>
    <row r="1019" spans="1:14" ht="27.6">
      <c r="A1019" s="154"/>
      <c r="B1019" s="155"/>
      <c r="C1019" s="220" t="s">
        <v>2781</v>
      </c>
      <c r="D1019" s="157">
        <v>2</v>
      </c>
      <c r="E1019" s="157" t="s">
        <v>2098</v>
      </c>
      <c r="F1019" s="158"/>
      <c r="H1019" s="160">
        <f t="shared" si="242"/>
        <v>0</v>
      </c>
      <c r="L1019" s="160">
        <f t="shared" si="243"/>
        <v>0</v>
      </c>
      <c r="M1019" s="163">
        <f t="shared" si="244"/>
        <v>0</v>
      </c>
      <c r="N1019" s="164">
        <f t="shared" si="235"/>
        <v>0</v>
      </c>
    </row>
    <row r="1020" spans="1:14">
      <c r="A1020" s="154"/>
      <c r="B1020" s="155"/>
      <c r="C1020" s="222" t="s">
        <v>2776</v>
      </c>
      <c r="D1020" s="157">
        <v>1</v>
      </c>
      <c r="E1020" s="157" t="s">
        <v>2098</v>
      </c>
      <c r="F1020" s="158"/>
      <c r="H1020" s="160">
        <f t="shared" si="242"/>
        <v>0</v>
      </c>
      <c r="L1020" s="160">
        <f t="shared" si="243"/>
        <v>0</v>
      </c>
      <c r="M1020" s="163">
        <f t="shared" si="244"/>
        <v>0</v>
      </c>
      <c r="N1020" s="164">
        <f t="shared" si="235"/>
        <v>0</v>
      </c>
    </row>
    <row r="1021" spans="1:14">
      <c r="A1021" s="154"/>
      <c r="B1021" s="155"/>
      <c r="C1021" s="174"/>
      <c r="D1021" s="157"/>
      <c r="E1021" s="157"/>
      <c r="F1021" s="158"/>
      <c r="H1021" s="160">
        <f t="shared" si="242"/>
        <v>0</v>
      </c>
      <c r="L1021" s="160">
        <f t="shared" si="243"/>
        <v>0</v>
      </c>
      <c r="M1021" s="163">
        <f t="shared" si="244"/>
        <v>0</v>
      </c>
      <c r="N1021" s="164">
        <f t="shared" si="235"/>
        <v>0</v>
      </c>
    </row>
    <row r="1022" spans="1:14">
      <c r="A1022" s="154"/>
      <c r="B1022" s="155"/>
      <c r="C1022" s="233" t="s">
        <v>2783</v>
      </c>
      <c r="D1022" s="157"/>
      <c r="E1022" s="157"/>
      <c r="F1022" s="158"/>
      <c r="H1022" s="160">
        <f t="shared" si="242"/>
        <v>0</v>
      </c>
      <c r="L1022" s="160">
        <f t="shared" si="243"/>
        <v>0</v>
      </c>
      <c r="M1022" s="163">
        <f t="shared" si="244"/>
        <v>0</v>
      </c>
      <c r="N1022" s="164">
        <f t="shared" si="235"/>
        <v>0</v>
      </c>
    </row>
    <row r="1023" spans="1:14" ht="27.6">
      <c r="A1023" s="154" t="s">
        <v>2087</v>
      </c>
      <c r="B1023" s="155"/>
      <c r="C1023" s="220" t="s">
        <v>2743</v>
      </c>
      <c r="D1023" s="157">
        <v>5</v>
      </c>
      <c r="E1023" s="157" t="s">
        <v>2091</v>
      </c>
      <c r="F1023" s="158"/>
      <c r="H1023" s="160">
        <f t="shared" si="242"/>
        <v>0</v>
      </c>
      <c r="L1023" s="160">
        <f t="shared" si="243"/>
        <v>0</v>
      </c>
      <c r="M1023" s="163">
        <f t="shared" si="244"/>
        <v>0</v>
      </c>
      <c r="N1023" s="164">
        <f t="shared" si="235"/>
        <v>0</v>
      </c>
    </row>
    <row r="1024" spans="1:14" ht="55.2">
      <c r="A1024" s="154" t="s">
        <v>2087</v>
      </c>
      <c r="B1024" s="155"/>
      <c r="C1024" s="220" t="s">
        <v>2760</v>
      </c>
      <c r="D1024" s="157"/>
      <c r="E1024" s="157" t="s">
        <v>2777</v>
      </c>
      <c r="F1024" s="158"/>
      <c r="H1024" s="160">
        <f t="shared" si="242"/>
        <v>0</v>
      </c>
      <c r="L1024" s="160">
        <f t="shared" si="243"/>
        <v>0</v>
      </c>
      <c r="M1024" s="163">
        <f t="shared" si="244"/>
        <v>0</v>
      </c>
      <c r="N1024" s="164">
        <f t="shared" si="235"/>
        <v>0</v>
      </c>
    </row>
    <row r="1025" spans="1:14" ht="27.6">
      <c r="A1025" s="154" t="s">
        <v>2087</v>
      </c>
      <c r="B1025" s="155"/>
      <c r="C1025" s="220" t="s">
        <v>2775</v>
      </c>
      <c r="D1025" s="157"/>
      <c r="E1025" s="157" t="s">
        <v>2777</v>
      </c>
      <c r="F1025" s="158"/>
      <c r="H1025" s="160">
        <f t="shared" si="242"/>
        <v>0</v>
      </c>
      <c r="L1025" s="160">
        <f t="shared" si="243"/>
        <v>0</v>
      </c>
      <c r="M1025" s="163">
        <f t="shared" si="244"/>
        <v>0</v>
      </c>
      <c r="N1025" s="164">
        <f t="shared" si="235"/>
        <v>0</v>
      </c>
    </row>
    <row r="1026" spans="1:14" ht="27.6">
      <c r="A1026" s="154" t="s">
        <v>2087</v>
      </c>
      <c r="B1026" s="155"/>
      <c r="C1026" s="222" t="s">
        <v>2776</v>
      </c>
      <c r="D1026" s="157"/>
      <c r="E1026" s="157" t="s">
        <v>2777</v>
      </c>
      <c r="F1026" s="158"/>
      <c r="H1026" s="160">
        <f t="shared" si="242"/>
        <v>0</v>
      </c>
      <c r="L1026" s="160">
        <f t="shared" si="243"/>
        <v>0</v>
      </c>
      <c r="M1026" s="163">
        <f t="shared" si="244"/>
        <v>0</v>
      </c>
      <c r="N1026" s="164">
        <f t="shared" si="235"/>
        <v>0</v>
      </c>
    </row>
    <row r="1027" spans="1:14">
      <c r="A1027" s="154"/>
      <c r="B1027" s="155"/>
      <c r="C1027" s="219"/>
      <c r="D1027" s="157"/>
      <c r="E1027" s="157"/>
      <c r="F1027" s="158"/>
      <c r="H1027" s="160">
        <f t="shared" si="242"/>
        <v>0</v>
      </c>
      <c r="L1027" s="160">
        <f t="shared" si="243"/>
        <v>0</v>
      </c>
      <c r="M1027" s="163">
        <f t="shared" si="244"/>
        <v>0</v>
      </c>
      <c r="N1027" s="164">
        <f t="shared" si="235"/>
        <v>0</v>
      </c>
    </row>
    <row r="1028" spans="1:14">
      <c r="A1028" s="154"/>
      <c r="B1028" s="155"/>
      <c r="C1028" s="233" t="s">
        <v>2784</v>
      </c>
      <c r="D1028" s="157"/>
      <c r="E1028" s="157"/>
      <c r="F1028" s="158"/>
      <c r="H1028" s="160">
        <f>F1028*G1028</f>
        <v>0</v>
      </c>
      <c r="L1028" s="160">
        <f>K1028*(SUM(H1028:J1028))</f>
        <v>0</v>
      </c>
      <c r="M1028" s="163">
        <f>H1028+I1028+J1028+L1028</f>
        <v>0</v>
      </c>
      <c r="N1028" s="164">
        <f t="shared" si="235"/>
        <v>0</v>
      </c>
    </row>
    <row r="1029" spans="1:14" ht="27.6">
      <c r="A1029" s="154" t="s">
        <v>2087</v>
      </c>
      <c r="B1029" s="155"/>
      <c r="C1029" s="220" t="s">
        <v>2737</v>
      </c>
      <c r="D1029" s="157"/>
      <c r="E1029" s="157" t="s">
        <v>2746</v>
      </c>
      <c r="F1029" s="158"/>
      <c r="H1029" s="160">
        <f t="shared" ref="H1029:H1045" si="245">F1029*G1029</f>
        <v>0</v>
      </c>
      <c r="L1029" s="160">
        <f t="shared" ref="L1029:L1045" si="246">K1029*(SUM(H1029:J1029))</f>
        <v>0</v>
      </c>
      <c r="M1029" s="163">
        <f t="shared" ref="M1029:M1045" si="247">H1029+I1029+J1029+L1029</f>
        <v>0</v>
      </c>
      <c r="N1029" s="164">
        <f t="shared" si="235"/>
        <v>0</v>
      </c>
    </row>
    <row r="1030" spans="1:14" ht="55.2">
      <c r="A1030" s="154" t="s">
        <v>2087</v>
      </c>
      <c r="B1030" s="155"/>
      <c r="C1030" s="220" t="s">
        <v>2751</v>
      </c>
      <c r="D1030" s="157">
        <v>96</v>
      </c>
      <c r="E1030" s="157" t="s">
        <v>2091</v>
      </c>
      <c r="F1030" s="158"/>
      <c r="H1030" s="160">
        <f t="shared" si="245"/>
        <v>0</v>
      </c>
      <c r="L1030" s="160">
        <f t="shared" si="246"/>
        <v>0</v>
      </c>
      <c r="M1030" s="163">
        <f t="shared" si="247"/>
        <v>0</v>
      </c>
      <c r="N1030" s="164">
        <f t="shared" si="235"/>
        <v>0</v>
      </c>
    </row>
    <row r="1031" spans="1:14" ht="27.6">
      <c r="A1031" s="154" t="s">
        <v>2087</v>
      </c>
      <c r="B1031" s="155"/>
      <c r="C1031" s="222" t="s">
        <v>2738</v>
      </c>
      <c r="D1031" s="157">
        <v>1</v>
      </c>
      <c r="E1031" s="157" t="s">
        <v>2088</v>
      </c>
      <c r="F1031" s="158"/>
      <c r="H1031" s="160">
        <f t="shared" si="245"/>
        <v>0</v>
      </c>
      <c r="L1031" s="160">
        <f t="shared" si="246"/>
        <v>0</v>
      </c>
      <c r="M1031" s="163">
        <f t="shared" si="247"/>
        <v>0</v>
      </c>
      <c r="N1031" s="164">
        <f t="shared" si="235"/>
        <v>0</v>
      </c>
    </row>
    <row r="1032" spans="1:14" ht="27.6">
      <c r="A1032" s="154" t="s">
        <v>2087</v>
      </c>
      <c r="B1032" s="155"/>
      <c r="C1032" s="220" t="s">
        <v>2765</v>
      </c>
      <c r="D1032" s="157">
        <v>96</v>
      </c>
      <c r="E1032" s="157" t="s">
        <v>2091</v>
      </c>
      <c r="F1032" s="158"/>
      <c r="H1032" s="160">
        <f t="shared" si="245"/>
        <v>0</v>
      </c>
      <c r="L1032" s="160">
        <f t="shared" si="246"/>
        <v>0</v>
      </c>
      <c r="M1032" s="163">
        <f t="shared" si="247"/>
        <v>0</v>
      </c>
      <c r="N1032" s="164">
        <f t="shared" ref="N1032:N1088" si="248">M1032*D1032</f>
        <v>0</v>
      </c>
    </row>
    <row r="1033" spans="1:14" ht="27.6">
      <c r="A1033" s="154" t="s">
        <v>2087</v>
      </c>
      <c r="B1033" s="155"/>
      <c r="C1033" s="220" t="s">
        <v>2785</v>
      </c>
      <c r="D1033" s="157">
        <v>4.5</v>
      </c>
      <c r="E1033" s="157" t="s">
        <v>2091</v>
      </c>
      <c r="F1033" s="158"/>
      <c r="H1033" s="160">
        <f t="shared" si="245"/>
        <v>0</v>
      </c>
      <c r="L1033" s="160">
        <f t="shared" si="246"/>
        <v>0</v>
      </c>
      <c r="M1033" s="163">
        <f t="shared" si="247"/>
        <v>0</v>
      </c>
      <c r="N1033" s="164">
        <f t="shared" si="248"/>
        <v>0</v>
      </c>
    </row>
    <row r="1034" spans="1:14" ht="27.6">
      <c r="A1034" s="154" t="s">
        <v>2087</v>
      </c>
      <c r="B1034" s="155"/>
      <c r="C1034" s="220" t="s">
        <v>2762</v>
      </c>
      <c r="D1034" s="157">
        <v>2</v>
      </c>
      <c r="E1034" s="157" t="s">
        <v>2098</v>
      </c>
      <c r="F1034" s="158"/>
      <c r="H1034" s="160">
        <f t="shared" si="245"/>
        <v>0</v>
      </c>
      <c r="L1034" s="160">
        <f t="shared" si="246"/>
        <v>0</v>
      </c>
      <c r="M1034" s="163">
        <f t="shared" si="247"/>
        <v>0</v>
      </c>
      <c r="N1034" s="164">
        <f t="shared" si="248"/>
        <v>0</v>
      </c>
    </row>
    <row r="1035" spans="1:14" ht="27.6">
      <c r="A1035" s="154" t="s">
        <v>2087</v>
      </c>
      <c r="B1035" s="155"/>
      <c r="C1035" s="220" t="s">
        <v>2775</v>
      </c>
      <c r="D1035" s="157">
        <v>1</v>
      </c>
      <c r="E1035" s="157" t="s">
        <v>2088</v>
      </c>
      <c r="F1035" s="158"/>
      <c r="H1035" s="160">
        <f t="shared" si="245"/>
        <v>0</v>
      </c>
      <c r="L1035" s="160">
        <f t="shared" si="246"/>
        <v>0</v>
      </c>
      <c r="M1035" s="163">
        <f t="shared" si="247"/>
        <v>0</v>
      </c>
      <c r="N1035" s="164">
        <f t="shared" si="248"/>
        <v>0</v>
      </c>
    </row>
    <row r="1036" spans="1:14">
      <c r="A1036" s="154"/>
      <c r="B1036" s="155"/>
      <c r="C1036" s="219"/>
      <c r="D1036" s="157"/>
      <c r="E1036" s="157"/>
      <c r="F1036" s="158"/>
      <c r="H1036" s="160">
        <f t="shared" si="245"/>
        <v>0</v>
      </c>
      <c r="L1036" s="160">
        <f t="shared" si="246"/>
        <v>0</v>
      </c>
      <c r="M1036" s="163">
        <f t="shared" si="247"/>
        <v>0</v>
      </c>
      <c r="N1036" s="164">
        <f t="shared" si="248"/>
        <v>0</v>
      </c>
    </row>
    <row r="1037" spans="1:14">
      <c r="A1037" s="154"/>
      <c r="B1037" s="155"/>
      <c r="C1037" s="233" t="s">
        <v>2786</v>
      </c>
      <c r="D1037" s="157"/>
      <c r="E1037" s="157"/>
      <c r="F1037" s="158"/>
      <c r="H1037" s="160">
        <f t="shared" si="245"/>
        <v>0</v>
      </c>
      <c r="L1037" s="160">
        <f t="shared" si="246"/>
        <v>0</v>
      </c>
      <c r="M1037" s="163">
        <f t="shared" si="247"/>
        <v>0</v>
      </c>
      <c r="N1037" s="164">
        <f t="shared" si="248"/>
        <v>0</v>
      </c>
    </row>
    <row r="1038" spans="1:14" ht="27.6">
      <c r="A1038" s="154" t="s">
        <v>2087</v>
      </c>
      <c r="B1038" s="155"/>
      <c r="C1038" s="222" t="s">
        <v>2743</v>
      </c>
      <c r="D1038" s="157">
        <v>5</v>
      </c>
      <c r="E1038" s="157" t="s">
        <v>2091</v>
      </c>
      <c r="F1038" s="158"/>
      <c r="H1038" s="160">
        <f t="shared" si="245"/>
        <v>0</v>
      </c>
      <c r="L1038" s="160">
        <f t="shared" si="246"/>
        <v>0</v>
      </c>
      <c r="M1038" s="163">
        <f t="shared" si="247"/>
        <v>0</v>
      </c>
      <c r="N1038" s="164">
        <f t="shared" si="248"/>
        <v>0</v>
      </c>
    </row>
    <row r="1039" spans="1:14" ht="27.6">
      <c r="A1039" s="154" t="s">
        <v>2087</v>
      </c>
      <c r="B1039" s="155"/>
      <c r="C1039" s="220" t="s">
        <v>2762</v>
      </c>
      <c r="D1039" s="157"/>
      <c r="E1039" s="157" t="s">
        <v>2777</v>
      </c>
      <c r="F1039" s="158"/>
      <c r="H1039" s="160">
        <f t="shared" si="245"/>
        <v>0</v>
      </c>
      <c r="L1039" s="160">
        <f t="shared" si="246"/>
        <v>0</v>
      </c>
      <c r="M1039" s="163">
        <f t="shared" si="247"/>
        <v>0</v>
      </c>
      <c r="N1039" s="164">
        <f t="shared" si="248"/>
        <v>0</v>
      </c>
    </row>
    <row r="1040" spans="1:14" ht="27.6">
      <c r="A1040" s="154" t="s">
        <v>2087</v>
      </c>
      <c r="B1040" s="155"/>
      <c r="C1040" s="220" t="s">
        <v>2775</v>
      </c>
      <c r="D1040" s="157"/>
      <c r="E1040" s="157" t="s">
        <v>2777</v>
      </c>
      <c r="F1040" s="158"/>
      <c r="H1040" s="160">
        <f t="shared" si="245"/>
        <v>0</v>
      </c>
      <c r="L1040" s="160">
        <f t="shared" si="246"/>
        <v>0</v>
      </c>
      <c r="M1040" s="163">
        <f t="shared" si="247"/>
        <v>0</v>
      </c>
      <c r="N1040" s="164">
        <f t="shared" si="248"/>
        <v>0</v>
      </c>
    </row>
    <row r="1041" spans="1:14">
      <c r="A1041" s="154"/>
      <c r="B1041" s="155"/>
      <c r="C1041" s="219"/>
      <c r="D1041" s="157"/>
      <c r="E1041" s="157"/>
      <c r="F1041" s="158"/>
      <c r="H1041" s="160">
        <f t="shared" si="245"/>
        <v>0</v>
      </c>
      <c r="L1041" s="160">
        <f t="shared" si="246"/>
        <v>0</v>
      </c>
      <c r="M1041" s="163">
        <f t="shared" si="247"/>
        <v>0</v>
      </c>
      <c r="N1041" s="164">
        <f t="shared" si="248"/>
        <v>0</v>
      </c>
    </row>
    <row r="1042" spans="1:14">
      <c r="A1042" s="154"/>
      <c r="B1042" s="155"/>
      <c r="C1042" s="233" t="s">
        <v>2787</v>
      </c>
      <c r="D1042" s="157"/>
      <c r="E1042" s="157"/>
      <c r="F1042" s="158"/>
      <c r="H1042" s="160">
        <f t="shared" si="245"/>
        <v>0</v>
      </c>
      <c r="L1042" s="160">
        <f t="shared" si="246"/>
        <v>0</v>
      </c>
      <c r="M1042" s="163">
        <f t="shared" si="247"/>
        <v>0</v>
      </c>
      <c r="N1042" s="164">
        <f t="shared" si="248"/>
        <v>0</v>
      </c>
    </row>
    <row r="1043" spans="1:14" ht="27.6">
      <c r="A1043" s="154" t="s">
        <v>2087</v>
      </c>
      <c r="B1043" s="155"/>
      <c r="C1043" s="220" t="s">
        <v>2737</v>
      </c>
      <c r="D1043" s="157"/>
      <c r="E1043" s="157" t="s">
        <v>2746</v>
      </c>
      <c r="F1043" s="158"/>
      <c r="H1043" s="160">
        <f t="shared" si="245"/>
        <v>0</v>
      </c>
      <c r="L1043" s="160">
        <f t="shared" si="246"/>
        <v>0</v>
      </c>
      <c r="M1043" s="163">
        <f t="shared" si="247"/>
        <v>0</v>
      </c>
      <c r="N1043" s="164">
        <f t="shared" si="248"/>
        <v>0</v>
      </c>
    </row>
    <row r="1044" spans="1:14" ht="41.4">
      <c r="A1044" s="154" t="s">
        <v>2087</v>
      </c>
      <c r="B1044" s="155"/>
      <c r="C1044" s="222" t="s">
        <v>2770</v>
      </c>
      <c r="D1044" s="157">
        <v>68.3</v>
      </c>
      <c r="E1044" s="157" t="s">
        <v>2091</v>
      </c>
      <c r="F1044" s="158"/>
      <c r="H1044" s="160">
        <f t="shared" si="245"/>
        <v>0</v>
      </c>
      <c r="L1044" s="160">
        <f t="shared" si="246"/>
        <v>0</v>
      </c>
      <c r="M1044" s="163">
        <f t="shared" si="247"/>
        <v>0</v>
      </c>
      <c r="N1044" s="164">
        <f t="shared" si="248"/>
        <v>0</v>
      </c>
    </row>
    <row r="1045" spans="1:14">
      <c r="A1045" s="154" t="s">
        <v>2087</v>
      </c>
      <c r="B1045" s="155"/>
      <c r="C1045" s="220" t="s">
        <v>2774</v>
      </c>
      <c r="D1045" s="157">
        <v>0</v>
      </c>
      <c r="E1045" s="157">
        <v>0</v>
      </c>
      <c r="F1045" s="158"/>
      <c r="H1045" s="160">
        <f t="shared" si="245"/>
        <v>0</v>
      </c>
      <c r="L1045" s="160">
        <f t="shared" si="246"/>
        <v>0</v>
      </c>
      <c r="M1045" s="163">
        <f t="shared" si="247"/>
        <v>0</v>
      </c>
      <c r="N1045" s="164">
        <f t="shared" si="248"/>
        <v>0</v>
      </c>
    </row>
    <row r="1046" spans="1:14" ht="27.6">
      <c r="A1046" s="154" t="s">
        <v>2087</v>
      </c>
      <c r="B1046" s="155"/>
      <c r="C1046" s="220" t="s">
        <v>2738</v>
      </c>
      <c r="D1046" s="157">
        <v>1</v>
      </c>
      <c r="E1046" s="157" t="s">
        <v>2088</v>
      </c>
      <c r="F1046" s="158"/>
      <c r="H1046" s="160">
        <f>F1046*G1046</f>
        <v>0</v>
      </c>
      <c r="L1046" s="160">
        <f>K1046*(SUM(H1046:J1046))</f>
        <v>0</v>
      </c>
      <c r="M1046" s="163">
        <f>H1046+I1046+J1046+L1046</f>
        <v>0</v>
      </c>
      <c r="N1046" s="164">
        <f t="shared" si="248"/>
        <v>0</v>
      </c>
    </row>
    <row r="1047" spans="1:14" ht="27.6">
      <c r="A1047" s="154" t="s">
        <v>2087</v>
      </c>
      <c r="B1047" s="155"/>
      <c r="C1047" s="220" t="s">
        <v>2765</v>
      </c>
      <c r="D1047" s="157">
        <f>D1044</f>
        <v>68.3</v>
      </c>
      <c r="E1047" s="157" t="s">
        <v>2091</v>
      </c>
      <c r="F1047" s="158"/>
      <c r="H1047" s="160">
        <f t="shared" ref="H1047:H1055" si="249">F1047*G1047</f>
        <v>0</v>
      </c>
      <c r="L1047" s="160">
        <f t="shared" ref="L1047:L1055" si="250">K1047*(SUM(H1047:J1047))</f>
        <v>0</v>
      </c>
      <c r="M1047" s="163">
        <f t="shared" ref="M1047:M1055" si="251">H1047+I1047+J1047+L1047</f>
        <v>0</v>
      </c>
      <c r="N1047" s="164">
        <f t="shared" si="248"/>
        <v>0</v>
      </c>
    </row>
    <row r="1048" spans="1:14" ht="27.6">
      <c r="A1048" s="154" t="s">
        <v>2087</v>
      </c>
      <c r="B1048" s="155"/>
      <c r="C1048" s="220" t="s">
        <v>2785</v>
      </c>
      <c r="D1048" s="157">
        <v>4.5</v>
      </c>
      <c r="E1048" s="157" t="s">
        <v>2091</v>
      </c>
      <c r="F1048" s="158"/>
      <c r="H1048" s="160">
        <f t="shared" si="249"/>
        <v>0</v>
      </c>
      <c r="L1048" s="160">
        <f t="shared" si="250"/>
        <v>0</v>
      </c>
      <c r="M1048" s="163">
        <f t="shared" si="251"/>
        <v>0</v>
      </c>
      <c r="N1048" s="164">
        <f t="shared" si="248"/>
        <v>0</v>
      </c>
    </row>
    <row r="1049" spans="1:14" ht="27.6">
      <c r="A1049" s="154" t="s">
        <v>2087</v>
      </c>
      <c r="B1049" s="155"/>
      <c r="C1049" s="222" t="s">
        <v>2762</v>
      </c>
      <c r="D1049" s="157">
        <v>2</v>
      </c>
      <c r="E1049" s="157" t="s">
        <v>2098</v>
      </c>
      <c r="F1049" s="158"/>
      <c r="H1049" s="160">
        <f t="shared" si="249"/>
        <v>0</v>
      </c>
      <c r="L1049" s="160">
        <f t="shared" si="250"/>
        <v>0</v>
      </c>
      <c r="M1049" s="163">
        <f t="shared" si="251"/>
        <v>0</v>
      </c>
      <c r="N1049" s="164">
        <f t="shared" si="248"/>
        <v>0</v>
      </c>
    </row>
    <row r="1050" spans="1:14" ht="27.6">
      <c r="A1050" s="154" t="s">
        <v>2087</v>
      </c>
      <c r="B1050" s="155"/>
      <c r="C1050" s="220" t="s">
        <v>2775</v>
      </c>
      <c r="D1050" s="157">
        <v>1</v>
      </c>
      <c r="E1050" s="157" t="s">
        <v>2088</v>
      </c>
      <c r="F1050" s="158"/>
      <c r="H1050" s="160">
        <f t="shared" si="249"/>
        <v>0</v>
      </c>
      <c r="L1050" s="160">
        <f t="shared" si="250"/>
        <v>0</v>
      </c>
      <c r="M1050" s="163">
        <f t="shared" si="251"/>
        <v>0</v>
      </c>
      <c r="N1050" s="164">
        <f t="shared" si="248"/>
        <v>0</v>
      </c>
    </row>
    <row r="1051" spans="1:14">
      <c r="A1051" s="154"/>
      <c r="B1051" s="155"/>
      <c r="C1051" s="174"/>
      <c r="D1051" s="157"/>
      <c r="E1051" s="157"/>
      <c r="F1051" s="158"/>
      <c r="H1051" s="160">
        <f t="shared" si="249"/>
        <v>0</v>
      </c>
      <c r="L1051" s="160">
        <f t="shared" si="250"/>
        <v>0</v>
      </c>
      <c r="M1051" s="163">
        <f t="shared" si="251"/>
        <v>0</v>
      </c>
      <c r="N1051" s="164">
        <f t="shared" si="248"/>
        <v>0</v>
      </c>
    </row>
    <row r="1052" spans="1:14">
      <c r="A1052" s="154"/>
      <c r="B1052" s="155"/>
      <c r="C1052" s="233" t="s">
        <v>2788</v>
      </c>
      <c r="D1052" s="157"/>
      <c r="E1052" s="157"/>
      <c r="F1052" s="158"/>
      <c r="H1052" s="160">
        <f t="shared" si="249"/>
        <v>0</v>
      </c>
      <c r="L1052" s="160">
        <f t="shared" si="250"/>
        <v>0</v>
      </c>
      <c r="M1052" s="163">
        <f t="shared" si="251"/>
        <v>0</v>
      </c>
      <c r="N1052" s="164">
        <f t="shared" si="248"/>
        <v>0</v>
      </c>
    </row>
    <row r="1053" spans="1:14" ht="27.6">
      <c r="A1053" s="154" t="s">
        <v>2087</v>
      </c>
      <c r="B1053" s="155"/>
      <c r="C1053" s="220" t="s">
        <v>2743</v>
      </c>
      <c r="D1053" s="157">
        <v>5</v>
      </c>
      <c r="E1053" s="157" t="s">
        <v>2091</v>
      </c>
      <c r="F1053" s="158"/>
      <c r="H1053" s="160">
        <f t="shared" si="249"/>
        <v>0</v>
      </c>
      <c r="L1053" s="160">
        <f t="shared" si="250"/>
        <v>0</v>
      </c>
      <c r="M1053" s="163">
        <f t="shared" si="251"/>
        <v>0</v>
      </c>
      <c r="N1053" s="164">
        <f t="shared" si="248"/>
        <v>0</v>
      </c>
    </row>
    <row r="1054" spans="1:14" ht="27.6">
      <c r="A1054" s="154" t="s">
        <v>2087</v>
      </c>
      <c r="B1054" s="155"/>
      <c r="C1054" s="220" t="s">
        <v>2762</v>
      </c>
      <c r="D1054" s="157"/>
      <c r="E1054" s="157" t="s">
        <v>2777</v>
      </c>
      <c r="F1054" s="158"/>
      <c r="H1054" s="160">
        <f t="shared" si="249"/>
        <v>0</v>
      </c>
      <c r="L1054" s="160">
        <f t="shared" si="250"/>
        <v>0</v>
      </c>
      <c r="M1054" s="163">
        <f t="shared" si="251"/>
        <v>0</v>
      </c>
      <c r="N1054" s="164">
        <f t="shared" si="248"/>
        <v>0</v>
      </c>
    </row>
    <row r="1055" spans="1:14" ht="27.6">
      <c r="A1055" s="154" t="s">
        <v>2087</v>
      </c>
      <c r="B1055" s="155"/>
      <c r="C1055" s="222" t="s">
        <v>2775</v>
      </c>
      <c r="D1055" s="157"/>
      <c r="E1055" s="157" t="s">
        <v>2777</v>
      </c>
      <c r="F1055" s="158"/>
      <c r="H1055" s="160">
        <f t="shared" si="249"/>
        <v>0</v>
      </c>
      <c r="L1055" s="160">
        <f t="shared" si="250"/>
        <v>0</v>
      </c>
      <c r="M1055" s="163">
        <f t="shared" si="251"/>
        <v>0</v>
      </c>
      <c r="N1055" s="164">
        <f t="shared" si="248"/>
        <v>0</v>
      </c>
    </row>
    <row r="1056" spans="1:14">
      <c r="A1056" s="154"/>
      <c r="B1056" s="155"/>
      <c r="C1056" s="219"/>
      <c r="D1056" s="157"/>
      <c r="E1056" s="157"/>
      <c r="F1056" s="158"/>
      <c r="H1056" s="160">
        <f>F1056*G1056</f>
        <v>0</v>
      </c>
      <c r="L1056" s="160">
        <f>K1056*(SUM(H1056:J1056))</f>
        <v>0</v>
      </c>
      <c r="M1056" s="163">
        <f>H1056+I1056+J1056+L1056</f>
        <v>0</v>
      </c>
      <c r="N1056" s="164">
        <f t="shared" si="248"/>
        <v>0</v>
      </c>
    </row>
    <row r="1057" spans="1:14">
      <c r="A1057" s="154"/>
      <c r="B1057" s="155"/>
      <c r="C1057" s="233" t="s">
        <v>2789</v>
      </c>
      <c r="D1057" s="157"/>
      <c r="E1057" s="157"/>
      <c r="F1057" s="158"/>
      <c r="H1057" s="160">
        <f t="shared" ref="H1057:H1065" si="252">F1057*G1057</f>
        <v>0</v>
      </c>
      <c r="L1057" s="160">
        <f t="shared" ref="L1057:L1065" si="253">K1057*(SUM(H1057:J1057))</f>
        <v>0</v>
      </c>
      <c r="M1057" s="163">
        <f t="shared" ref="M1057:M1065" si="254">H1057+I1057+J1057+L1057</f>
        <v>0</v>
      </c>
      <c r="N1057" s="164">
        <f t="shared" si="248"/>
        <v>0</v>
      </c>
    </row>
    <row r="1058" spans="1:14" ht="27.6">
      <c r="A1058" s="154" t="s">
        <v>2087</v>
      </c>
      <c r="B1058" s="155"/>
      <c r="C1058" s="220" t="s">
        <v>2737</v>
      </c>
      <c r="D1058" s="157"/>
      <c r="E1058" s="157" t="s">
        <v>2746</v>
      </c>
      <c r="F1058" s="158"/>
      <c r="H1058" s="160">
        <f t="shared" si="252"/>
        <v>0</v>
      </c>
      <c r="L1058" s="160">
        <f t="shared" si="253"/>
        <v>0</v>
      </c>
      <c r="M1058" s="163">
        <f t="shared" si="254"/>
        <v>0</v>
      </c>
      <c r="N1058" s="164">
        <f t="shared" si="248"/>
        <v>0</v>
      </c>
    </row>
    <row r="1059" spans="1:14" ht="55.2">
      <c r="A1059" s="154" t="s">
        <v>2087</v>
      </c>
      <c r="B1059" s="155"/>
      <c r="C1059" s="220" t="s">
        <v>2751</v>
      </c>
      <c r="D1059" s="157">
        <v>96</v>
      </c>
      <c r="E1059" s="157" t="s">
        <v>2091</v>
      </c>
      <c r="F1059" s="158"/>
      <c r="H1059" s="160">
        <f t="shared" si="252"/>
        <v>0</v>
      </c>
      <c r="L1059" s="160">
        <f t="shared" si="253"/>
        <v>0</v>
      </c>
      <c r="M1059" s="163">
        <f t="shared" si="254"/>
        <v>0</v>
      </c>
      <c r="N1059" s="164">
        <f t="shared" si="248"/>
        <v>0</v>
      </c>
    </row>
    <row r="1060" spans="1:14" ht="27.6">
      <c r="A1060" s="154" t="s">
        <v>2087</v>
      </c>
      <c r="B1060" s="155"/>
      <c r="C1060" s="220" t="s">
        <v>2738</v>
      </c>
      <c r="D1060" s="157">
        <v>1</v>
      </c>
      <c r="E1060" s="157" t="s">
        <v>2088</v>
      </c>
      <c r="F1060" s="158"/>
      <c r="H1060" s="160">
        <f t="shared" si="252"/>
        <v>0</v>
      </c>
      <c r="L1060" s="160">
        <f t="shared" si="253"/>
        <v>0</v>
      </c>
      <c r="M1060" s="163">
        <f t="shared" si="254"/>
        <v>0</v>
      </c>
      <c r="N1060" s="164">
        <f t="shared" si="248"/>
        <v>0</v>
      </c>
    </row>
    <row r="1061" spans="1:14" ht="27.6">
      <c r="A1061" s="154" t="s">
        <v>2087</v>
      </c>
      <c r="B1061" s="155"/>
      <c r="C1061" s="220" t="s">
        <v>2765</v>
      </c>
      <c r="D1061" s="157">
        <v>96</v>
      </c>
      <c r="E1061" s="157" t="s">
        <v>2091</v>
      </c>
      <c r="F1061" s="158"/>
      <c r="H1061" s="160">
        <f t="shared" si="252"/>
        <v>0</v>
      </c>
      <c r="L1061" s="160">
        <f t="shared" si="253"/>
        <v>0</v>
      </c>
      <c r="M1061" s="163">
        <f t="shared" si="254"/>
        <v>0</v>
      </c>
      <c r="N1061" s="164">
        <f t="shared" si="248"/>
        <v>0</v>
      </c>
    </row>
    <row r="1062" spans="1:14" ht="27.6">
      <c r="A1062" s="154" t="s">
        <v>2087</v>
      </c>
      <c r="B1062" s="155"/>
      <c r="C1062" s="220" t="s">
        <v>2785</v>
      </c>
      <c r="D1062" s="157">
        <v>4.5</v>
      </c>
      <c r="E1062" s="157" t="s">
        <v>2091</v>
      </c>
      <c r="F1062" s="158"/>
      <c r="H1062" s="160">
        <f t="shared" si="252"/>
        <v>0</v>
      </c>
      <c r="L1062" s="160">
        <f t="shared" si="253"/>
        <v>0</v>
      </c>
      <c r="M1062" s="163">
        <f t="shared" si="254"/>
        <v>0</v>
      </c>
      <c r="N1062" s="164">
        <f t="shared" si="248"/>
        <v>0</v>
      </c>
    </row>
    <row r="1063" spans="1:14" ht="27.6">
      <c r="A1063" s="154" t="s">
        <v>2087</v>
      </c>
      <c r="B1063" s="155"/>
      <c r="C1063" s="220" t="s">
        <v>2762</v>
      </c>
      <c r="D1063" s="157">
        <v>2</v>
      </c>
      <c r="E1063" s="157" t="s">
        <v>2098</v>
      </c>
      <c r="F1063" s="158"/>
      <c r="H1063" s="160">
        <f t="shared" si="252"/>
        <v>0</v>
      </c>
      <c r="L1063" s="160">
        <f t="shared" si="253"/>
        <v>0</v>
      </c>
      <c r="M1063" s="163">
        <f t="shared" si="254"/>
        <v>0</v>
      </c>
      <c r="N1063" s="164">
        <f t="shared" si="248"/>
        <v>0</v>
      </c>
    </row>
    <row r="1064" spans="1:14" ht="27.6">
      <c r="A1064" s="154" t="s">
        <v>2087</v>
      </c>
      <c r="B1064" s="155"/>
      <c r="C1064" s="222" t="s">
        <v>2775</v>
      </c>
      <c r="D1064" s="157">
        <v>1</v>
      </c>
      <c r="E1064" s="157" t="s">
        <v>2088</v>
      </c>
      <c r="F1064" s="158"/>
      <c r="H1064" s="160">
        <f t="shared" si="252"/>
        <v>0</v>
      </c>
      <c r="L1064" s="160">
        <f t="shared" si="253"/>
        <v>0</v>
      </c>
      <c r="M1064" s="163">
        <f t="shared" si="254"/>
        <v>0</v>
      </c>
      <c r="N1064" s="164">
        <f t="shared" si="248"/>
        <v>0</v>
      </c>
    </row>
    <row r="1065" spans="1:14">
      <c r="A1065" s="154"/>
      <c r="B1065" s="155"/>
      <c r="C1065" s="219"/>
      <c r="D1065" s="157"/>
      <c r="E1065" s="157"/>
      <c r="F1065" s="158"/>
      <c r="H1065" s="160">
        <f t="shared" si="252"/>
        <v>0</v>
      </c>
      <c r="L1065" s="160">
        <f t="shared" si="253"/>
        <v>0</v>
      </c>
      <c r="M1065" s="163">
        <f t="shared" si="254"/>
        <v>0</v>
      </c>
      <c r="N1065" s="164">
        <f t="shared" si="248"/>
        <v>0</v>
      </c>
    </row>
    <row r="1066" spans="1:14">
      <c r="A1066" s="154"/>
      <c r="B1066" s="155"/>
      <c r="C1066" s="233" t="s">
        <v>2790</v>
      </c>
      <c r="D1066" s="157"/>
      <c r="E1066" s="157"/>
      <c r="F1066" s="158"/>
      <c r="H1066" s="160">
        <f>F1066*G1066</f>
        <v>0</v>
      </c>
      <c r="L1066" s="160">
        <f>K1066*(SUM(H1066:J1066))</f>
        <v>0</v>
      </c>
      <c r="M1066" s="163">
        <f>H1066+I1066+J1066+L1066</f>
        <v>0</v>
      </c>
      <c r="N1066" s="164">
        <f t="shared" si="248"/>
        <v>0</v>
      </c>
    </row>
    <row r="1067" spans="1:14" ht="27.6">
      <c r="A1067" s="154" t="s">
        <v>2087</v>
      </c>
      <c r="B1067" s="155"/>
      <c r="C1067" s="220" t="s">
        <v>2743</v>
      </c>
      <c r="D1067" s="157">
        <v>5</v>
      </c>
      <c r="E1067" s="157" t="s">
        <v>2091</v>
      </c>
      <c r="F1067" s="158"/>
      <c r="H1067" s="160">
        <f t="shared" ref="H1067:H1083" si="255">F1067*G1067</f>
        <v>0</v>
      </c>
      <c r="L1067" s="160">
        <f t="shared" ref="L1067:L1083" si="256">K1067*(SUM(H1067:J1067))</f>
        <v>0</v>
      </c>
      <c r="M1067" s="163">
        <f t="shared" ref="M1067:M1083" si="257">H1067+I1067+J1067+L1067</f>
        <v>0</v>
      </c>
      <c r="N1067" s="164">
        <f t="shared" si="248"/>
        <v>0</v>
      </c>
    </row>
    <row r="1068" spans="1:14" ht="27.6">
      <c r="A1068" s="154" t="s">
        <v>2087</v>
      </c>
      <c r="B1068" s="155"/>
      <c r="C1068" s="220" t="s">
        <v>2762</v>
      </c>
      <c r="D1068" s="157"/>
      <c r="E1068" s="157" t="s">
        <v>2777</v>
      </c>
      <c r="F1068" s="158"/>
      <c r="H1068" s="160">
        <f t="shared" si="255"/>
        <v>0</v>
      </c>
      <c r="L1068" s="160">
        <f t="shared" si="256"/>
        <v>0</v>
      </c>
      <c r="M1068" s="163">
        <f t="shared" si="257"/>
        <v>0</v>
      </c>
      <c r="N1068" s="164">
        <f t="shared" si="248"/>
        <v>0</v>
      </c>
    </row>
    <row r="1069" spans="1:14" ht="27.6">
      <c r="A1069" s="154" t="s">
        <v>2087</v>
      </c>
      <c r="B1069" s="155"/>
      <c r="C1069" s="220" t="s">
        <v>2775</v>
      </c>
      <c r="D1069" s="157"/>
      <c r="E1069" s="157" t="s">
        <v>2777</v>
      </c>
      <c r="F1069" s="158"/>
      <c r="H1069" s="160">
        <f t="shared" si="255"/>
        <v>0</v>
      </c>
      <c r="L1069" s="160">
        <f t="shared" si="256"/>
        <v>0</v>
      </c>
      <c r="M1069" s="163">
        <f t="shared" si="257"/>
        <v>0</v>
      </c>
      <c r="N1069" s="164">
        <f t="shared" si="248"/>
        <v>0</v>
      </c>
    </row>
    <row r="1070" spans="1:14">
      <c r="A1070" s="154"/>
      <c r="B1070" s="155"/>
      <c r="C1070" s="175"/>
      <c r="D1070" s="157"/>
      <c r="E1070" s="157"/>
      <c r="F1070" s="158"/>
      <c r="H1070" s="160">
        <f t="shared" si="255"/>
        <v>0</v>
      </c>
      <c r="L1070" s="160">
        <f t="shared" si="256"/>
        <v>0</v>
      </c>
      <c r="M1070" s="163">
        <f t="shared" si="257"/>
        <v>0</v>
      </c>
      <c r="N1070" s="164">
        <f t="shared" si="248"/>
        <v>0</v>
      </c>
    </row>
    <row r="1071" spans="1:14">
      <c r="A1071" s="154"/>
      <c r="B1071" s="155"/>
      <c r="C1071" s="233" t="s">
        <v>2791</v>
      </c>
      <c r="D1071" s="157"/>
      <c r="E1071" s="157"/>
      <c r="F1071" s="158"/>
      <c r="H1071" s="160">
        <f t="shared" si="255"/>
        <v>0</v>
      </c>
      <c r="L1071" s="160">
        <f t="shared" si="256"/>
        <v>0</v>
      </c>
      <c r="M1071" s="163">
        <f t="shared" si="257"/>
        <v>0</v>
      </c>
      <c r="N1071" s="164">
        <f t="shared" si="248"/>
        <v>0</v>
      </c>
    </row>
    <row r="1072" spans="1:14" ht="27.6">
      <c r="A1072" s="154" t="s">
        <v>2087</v>
      </c>
      <c r="B1072" s="155"/>
      <c r="C1072" s="220" t="s">
        <v>2737</v>
      </c>
      <c r="D1072" s="157"/>
      <c r="E1072" s="157" t="s">
        <v>2746</v>
      </c>
      <c r="F1072" s="158"/>
      <c r="H1072" s="160">
        <f t="shared" si="255"/>
        <v>0</v>
      </c>
      <c r="L1072" s="160">
        <f t="shared" si="256"/>
        <v>0</v>
      </c>
      <c r="M1072" s="163">
        <f t="shared" si="257"/>
        <v>0</v>
      </c>
      <c r="N1072" s="164">
        <f t="shared" si="248"/>
        <v>0</v>
      </c>
    </row>
    <row r="1073" spans="1:14" ht="55.2">
      <c r="A1073" s="154" t="s">
        <v>2087</v>
      </c>
      <c r="B1073" s="155"/>
      <c r="C1073" s="220" t="s">
        <v>2751</v>
      </c>
      <c r="D1073" s="157">
        <v>74.5</v>
      </c>
      <c r="E1073" s="157" t="s">
        <v>2091</v>
      </c>
      <c r="F1073" s="158"/>
      <c r="H1073" s="160">
        <f t="shared" si="255"/>
        <v>0</v>
      </c>
      <c r="L1073" s="160">
        <f t="shared" si="256"/>
        <v>0</v>
      </c>
      <c r="M1073" s="163">
        <f t="shared" si="257"/>
        <v>0</v>
      </c>
      <c r="N1073" s="164">
        <f t="shared" si="248"/>
        <v>0</v>
      </c>
    </row>
    <row r="1074" spans="1:14" ht="27.6">
      <c r="A1074" s="154" t="s">
        <v>2087</v>
      </c>
      <c r="B1074" s="155"/>
      <c r="C1074" s="220" t="s">
        <v>2738</v>
      </c>
      <c r="D1074" s="157">
        <v>1</v>
      </c>
      <c r="E1074" s="157" t="s">
        <v>2088</v>
      </c>
      <c r="F1074" s="158"/>
      <c r="H1074" s="160">
        <f t="shared" si="255"/>
        <v>0</v>
      </c>
      <c r="L1074" s="160">
        <f t="shared" si="256"/>
        <v>0</v>
      </c>
      <c r="M1074" s="163">
        <f t="shared" si="257"/>
        <v>0</v>
      </c>
      <c r="N1074" s="164">
        <f t="shared" si="248"/>
        <v>0</v>
      </c>
    </row>
    <row r="1075" spans="1:14" ht="27.6">
      <c r="A1075" s="154" t="s">
        <v>2087</v>
      </c>
      <c r="B1075" s="155"/>
      <c r="C1075" s="220" t="s">
        <v>2765</v>
      </c>
      <c r="D1075" s="157">
        <v>74.5</v>
      </c>
      <c r="E1075" s="157" t="s">
        <v>2091</v>
      </c>
      <c r="F1075" s="158"/>
      <c r="H1075" s="160">
        <f t="shared" si="255"/>
        <v>0</v>
      </c>
      <c r="L1075" s="160">
        <f t="shared" si="256"/>
        <v>0</v>
      </c>
      <c r="M1075" s="163">
        <f t="shared" si="257"/>
        <v>0</v>
      </c>
      <c r="N1075" s="164">
        <f t="shared" si="248"/>
        <v>0</v>
      </c>
    </row>
    <row r="1076" spans="1:14" ht="27.6">
      <c r="A1076" s="154" t="s">
        <v>2087</v>
      </c>
      <c r="B1076" s="155"/>
      <c r="C1076" s="220" t="s">
        <v>2785</v>
      </c>
      <c r="D1076" s="157">
        <v>4.5</v>
      </c>
      <c r="E1076" s="157" t="s">
        <v>2091</v>
      </c>
      <c r="F1076" s="158"/>
      <c r="H1076" s="160">
        <f t="shared" si="255"/>
        <v>0</v>
      </c>
      <c r="L1076" s="160">
        <f t="shared" si="256"/>
        <v>0</v>
      </c>
      <c r="M1076" s="163">
        <f t="shared" si="257"/>
        <v>0</v>
      </c>
      <c r="N1076" s="164">
        <f t="shared" si="248"/>
        <v>0</v>
      </c>
    </row>
    <row r="1077" spans="1:14" ht="27.6">
      <c r="A1077" s="154" t="s">
        <v>2087</v>
      </c>
      <c r="B1077" s="155"/>
      <c r="C1077" s="220" t="s">
        <v>2762</v>
      </c>
      <c r="D1077" s="157">
        <v>2</v>
      </c>
      <c r="E1077" s="157" t="s">
        <v>2098</v>
      </c>
      <c r="F1077" s="158"/>
      <c r="H1077" s="160">
        <f t="shared" si="255"/>
        <v>0</v>
      </c>
      <c r="L1077" s="160">
        <f t="shared" si="256"/>
        <v>0</v>
      </c>
      <c r="M1077" s="163">
        <f t="shared" si="257"/>
        <v>0</v>
      </c>
      <c r="N1077" s="164">
        <f t="shared" si="248"/>
        <v>0</v>
      </c>
    </row>
    <row r="1078" spans="1:14" ht="27.6">
      <c r="A1078" s="154" t="s">
        <v>2087</v>
      </c>
      <c r="B1078" s="155"/>
      <c r="C1078" s="220" t="s">
        <v>2775</v>
      </c>
      <c r="D1078" s="157">
        <v>1</v>
      </c>
      <c r="E1078" s="157" t="s">
        <v>2088</v>
      </c>
      <c r="F1078" s="158"/>
      <c r="H1078" s="160">
        <f t="shared" si="255"/>
        <v>0</v>
      </c>
      <c r="L1078" s="160">
        <f t="shared" si="256"/>
        <v>0</v>
      </c>
      <c r="M1078" s="163">
        <f t="shared" si="257"/>
        <v>0</v>
      </c>
      <c r="N1078" s="164">
        <f t="shared" si="248"/>
        <v>0</v>
      </c>
    </row>
    <row r="1079" spans="1:14">
      <c r="A1079" s="154"/>
      <c r="B1079" s="155"/>
      <c r="C1079" s="219"/>
      <c r="D1079" s="157"/>
      <c r="E1079" s="157"/>
      <c r="F1079" s="158"/>
      <c r="H1079" s="160">
        <f t="shared" si="255"/>
        <v>0</v>
      </c>
      <c r="L1079" s="160">
        <f t="shared" si="256"/>
        <v>0</v>
      </c>
      <c r="M1079" s="163">
        <f t="shared" si="257"/>
        <v>0</v>
      </c>
      <c r="N1079" s="164">
        <f t="shared" si="248"/>
        <v>0</v>
      </c>
    </row>
    <row r="1080" spans="1:14">
      <c r="A1080" s="154"/>
      <c r="B1080" s="155"/>
      <c r="C1080" s="233" t="s">
        <v>2792</v>
      </c>
      <c r="D1080" s="157"/>
      <c r="E1080" s="157"/>
      <c r="F1080" s="158"/>
      <c r="H1080" s="160">
        <f t="shared" si="255"/>
        <v>0</v>
      </c>
      <c r="L1080" s="160">
        <f t="shared" si="256"/>
        <v>0</v>
      </c>
      <c r="M1080" s="163">
        <f t="shared" si="257"/>
        <v>0</v>
      </c>
      <c r="N1080" s="164">
        <f t="shared" si="248"/>
        <v>0</v>
      </c>
    </row>
    <row r="1081" spans="1:14" ht="27.6">
      <c r="A1081" s="154" t="s">
        <v>2087</v>
      </c>
      <c r="B1081" s="155"/>
      <c r="C1081" s="220" t="s">
        <v>2743</v>
      </c>
      <c r="D1081" s="157">
        <v>5</v>
      </c>
      <c r="E1081" s="157" t="s">
        <v>2091</v>
      </c>
      <c r="F1081" s="158"/>
      <c r="H1081" s="160">
        <f t="shared" si="255"/>
        <v>0</v>
      </c>
      <c r="L1081" s="160">
        <f t="shared" si="256"/>
        <v>0</v>
      </c>
      <c r="M1081" s="163">
        <f t="shared" si="257"/>
        <v>0</v>
      </c>
      <c r="N1081" s="164">
        <f t="shared" si="248"/>
        <v>0</v>
      </c>
    </row>
    <row r="1082" spans="1:14" ht="27.6">
      <c r="A1082" s="154" t="s">
        <v>2087</v>
      </c>
      <c r="B1082" s="155"/>
      <c r="C1082" s="222" t="s">
        <v>2762</v>
      </c>
      <c r="D1082" s="157"/>
      <c r="E1082" s="157" t="s">
        <v>2777</v>
      </c>
      <c r="F1082" s="158"/>
      <c r="H1082" s="160">
        <f t="shared" si="255"/>
        <v>0</v>
      </c>
      <c r="L1082" s="160">
        <f t="shared" si="256"/>
        <v>0</v>
      </c>
      <c r="M1082" s="163">
        <f t="shared" si="257"/>
        <v>0</v>
      </c>
      <c r="N1082" s="164">
        <f t="shared" si="248"/>
        <v>0</v>
      </c>
    </row>
    <row r="1083" spans="1:14" ht="27.6">
      <c r="A1083" s="154" t="s">
        <v>2087</v>
      </c>
      <c r="B1083" s="155"/>
      <c r="C1083" s="220" t="s">
        <v>2775</v>
      </c>
      <c r="D1083" s="157"/>
      <c r="E1083" s="157" t="s">
        <v>2777</v>
      </c>
      <c r="F1083" s="158"/>
      <c r="H1083" s="160">
        <f t="shared" si="255"/>
        <v>0</v>
      </c>
      <c r="L1083" s="160">
        <f t="shared" si="256"/>
        <v>0</v>
      </c>
      <c r="M1083" s="163">
        <f t="shared" si="257"/>
        <v>0</v>
      </c>
      <c r="N1083" s="164">
        <f t="shared" si="248"/>
        <v>0</v>
      </c>
    </row>
    <row r="1084" spans="1:14">
      <c r="A1084" s="154"/>
      <c r="B1084" s="155"/>
      <c r="C1084" s="219"/>
      <c r="D1084" s="157"/>
      <c r="E1084" s="157"/>
      <c r="F1084" s="158"/>
      <c r="H1084" s="160">
        <f>F1084*G1084</f>
        <v>0</v>
      </c>
      <c r="L1084" s="160">
        <f>K1084*(SUM(H1084:J1084))</f>
        <v>0</v>
      </c>
      <c r="M1084" s="163">
        <f>H1084+I1084+J1084+L1084</f>
        <v>0</v>
      </c>
      <c r="N1084" s="164">
        <f t="shared" si="248"/>
        <v>0</v>
      </c>
    </row>
    <row r="1085" spans="1:14">
      <c r="A1085" s="154"/>
      <c r="B1085" s="155"/>
      <c r="C1085" s="233" t="s">
        <v>2793</v>
      </c>
      <c r="D1085" s="157"/>
      <c r="E1085" s="157"/>
      <c r="F1085" s="158"/>
      <c r="H1085" s="160">
        <f t="shared" ref="H1085:H1100" si="258">F1085*G1085</f>
        <v>0</v>
      </c>
      <c r="L1085" s="160">
        <f t="shared" ref="L1085:L1100" si="259">K1085*(SUM(H1085:J1085))</f>
        <v>0</v>
      </c>
      <c r="M1085" s="163">
        <f t="shared" ref="M1085:M1100" si="260">H1085+I1085+J1085+L1085</f>
        <v>0</v>
      </c>
      <c r="N1085" s="164">
        <f t="shared" si="248"/>
        <v>0</v>
      </c>
    </row>
    <row r="1086" spans="1:14" ht="27.6">
      <c r="A1086" s="154" t="s">
        <v>2087</v>
      </c>
      <c r="B1086" s="155"/>
      <c r="C1086" s="220" t="s">
        <v>2737</v>
      </c>
      <c r="D1086" s="157"/>
      <c r="E1086" s="157" t="s">
        <v>2746</v>
      </c>
      <c r="F1086" s="158"/>
      <c r="H1086" s="160">
        <f t="shared" si="258"/>
        <v>0</v>
      </c>
      <c r="L1086" s="160">
        <f t="shared" si="259"/>
        <v>0</v>
      </c>
      <c r="M1086" s="163">
        <f t="shared" si="260"/>
        <v>0</v>
      </c>
      <c r="N1086" s="164">
        <f t="shared" si="248"/>
        <v>0</v>
      </c>
    </row>
    <row r="1087" spans="1:14" ht="55.2">
      <c r="A1087" s="154" t="s">
        <v>2087</v>
      </c>
      <c r="B1087" s="155"/>
      <c r="C1087" s="220" t="s">
        <v>2779</v>
      </c>
      <c r="D1087" s="157">
        <v>89</v>
      </c>
      <c r="E1087" s="157" t="s">
        <v>2091</v>
      </c>
      <c r="F1087" s="158"/>
      <c r="H1087" s="160">
        <f t="shared" si="258"/>
        <v>0</v>
      </c>
      <c r="L1087" s="160">
        <f t="shared" si="259"/>
        <v>0</v>
      </c>
      <c r="M1087" s="163">
        <f t="shared" si="260"/>
        <v>0</v>
      </c>
      <c r="N1087" s="164">
        <f t="shared" si="248"/>
        <v>0</v>
      </c>
    </row>
    <row r="1088" spans="1:14" ht="27.6">
      <c r="A1088" s="154" t="s">
        <v>2087</v>
      </c>
      <c r="B1088" s="155"/>
      <c r="C1088" s="220" t="s">
        <v>2738</v>
      </c>
      <c r="D1088" s="157">
        <v>1</v>
      </c>
      <c r="E1088" s="157" t="s">
        <v>2088</v>
      </c>
      <c r="F1088" s="158"/>
      <c r="H1088" s="160">
        <f t="shared" si="258"/>
        <v>0</v>
      </c>
      <c r="L1088" s="160">
        <f t="shared" si="259"/>
        <v>0</v>
      </c>
      <c r="M1088" s="163">
        <f t="shared" si="260"/>
        <v>0</v>
      </c>
      <c r="N1088" s="164">
        <f t="shared" si="248"/>
        <v>0</v>
      </c>
    </row>
    <row r="1089" spans="1:14" ht="27.6">
      <c r="A1089" s="154" t="s">
        <v>2087</v>
      </c>
      <c r="B1089" s="155"/>
      <c r="C1089" s="220" t="s">
        <v>2765</v>
      </c>
      <c r="D1089" s="157">
        <v>89</v>
      </c>
      <c r="E1089" s="157" t="s">
        <v>2091</v>
      </c>
      <c r="F1089" s="158"/>
      <c r="H1089" s="160">
        <f t="shared" si="258"/>
        <v>0</v>
      </c>
      <c r="L1089" s="160">
        <f t="shared" si="259"/>
        <v>0</v>
      </c>
      <c r="M1089" s="163">
        <f t="shared" si="260"/>
        <v>0</v>
      </c>
      <c r="N1089" s="164">
        <f t="shared" ref="N1089:N1139" si="261">M1089*D1089</f>
        <v>0</v>
      </c>
    </row>
    <row r="1090" spans="1:14" ht="27.6">
      <c r="A1090" s="154" t="s">
        <v>2087</v>
      </c>
      <c r="B1090" s="155"/>
      <c r="C1090" s="220" t="s">
        <v>2785</v>
      </c>
      <c r="D1090" s="157">
        <v>4.5</v>
      </c>
      <c r="E1090" s="157" t="s">
        <v>2091</v>
      </c>
      <c r="F1090" s="158"/>
      <c r="H1090" s="160">
        <f t="shared" si="258"/>
        <v>0</v>
      </c>
      <c r="L1090" s="160">
        <f t="shared" si="259"/>
        <v>0</v>
      </c>
      <c r="M1090" s="163">
        <f t="shared" si="260"/>
        <v>0</v>
      </c>
      <c r="N1090" s="164">
        <f t="shared" si="261"/>
        <v>0</v>
      </c>
    </row>
    <row r="1091" spans="1:14" ht="41.4">
      <c r="A1091" s="154" t="s">
        <v>2087</v>
      </c>
      <c r="B1091" s="155"/>
      <c r="C1091" s="220" t="s">
        <v>2747</v>
      </c>
      <c r="D1091" s="157">
        <v>2</v>
      </c>
      <c r="E1091" s="157" t="s">
        <v>2098</v>
      </c>
      <c r="F1091" s="158"/>
      <c r="H1091" s="160">
        <f t="shared" si="258"/>
        <v>0</v>
      </c>
      <c r="L1091" s="160">
        <f t="shared" si="259"/>
        <v>0</v>
      </c>
      <c r="M1091" s="163">
        <f t="shared" si="260"/>
        <v>0</v>
      </c>
      <c r="N1091" s="164">
        <f t="shared" si="261"/>
        <v>0</v>
      </c>
    </row>
    <row r="1092" spans="1:14" ht="27.6">
      <c r="A1092" s="154" t="s">
        <v>2087</v>
      </c>
      <c r="B1092" s="155"/>
      <c r="C1092" s="220" t="s">
        <v>2794</v>
      </c>
      <c r="D1092" s="157">
        <v>1</v>
      </c>
      <c r="E1092" s="157" t="s">
        <v>2098</v>
      </c>
      <c r="F1092" s="158"/>
      <c r="H1092" s="160">
        <f t="shared" si="258"/>
        <v>0</v>
      </c>
      <c r="L1092" s="160">
        <f t="shared" si="259"/>
        <v>0</v>
      </c>
      <c r="M1092" s="163">
        <f t="shared" si="260"/>
        <v>0</v>
      </c>
      <c r="N1092" s="164">
        <f t="shared" si="261"/>
        <v>0</v>
      </c>
    </row>
    <row r="1093" spans="1:14">
      <c r="A1093" s="154"/>
      <c r="B1093" s="155"/>
      <c r="C1093" s="219"/>
      <c r="D1093" s="157"/>
      <c r="E1093" s="157"/>
      <c r="F1093" s="158"/>
      <c r="H1093" s="160">
        <f t="shared" si="258"/>
        <v>0</v>
      </c>
      <c r="L1093" s="160">
        <f t="shared" si="259"/>
        <v>0</v>
      </c>
      <c r="M1093" s="163">
        <f t="shared" si="260"/>
        <v>0</v>
      </c>
      <c r="N1093" s="164">
        <f t="shared" si="261"/>
        <v>0</v>
      </c>
    </row>
    <row r="1094" spans="1:14">
      <c r="A1094" s="154"/>
      <c r="B1094" s="155"/>
      <c r="C1094" s="235" t="s">
        <v>2795</v>
      </c>
      <c r="D1094" s="157"/>
      <c r="E1094" s="157"/>
      <c r="F1094" s="158"/>
      <c r="H1094" s="160">
        <f t="shared" si="258"/>
        <v>0</v>
      </c>
      <c r="L1094" s="160">
        <f t="shared" si="259"/>
        <v>0</v>
      </c>
      <c r="M1094" s="163">
        <f t="shared" si="260"/>
        <v>0</v>
      </c>
      <c r="N1094" s="164">
        <f t="shared" si="261"/>
        <v>0</v>
      </c>
    </row>
    <row r="1095" spans="1:14" ht="27.6">
      <c r="A1095" s="154" t="s">
        <v>2087</v>
      </c>
      <c r="B1095" s="155"/>
      <c r="C1095" s="220" t="s">
        <v>2743</v>
      </c>
      <c r="D1095" s="157">
        <v>4.7</v>
      </c>
      <c r="E1095" s="157" t="s">
        <v>2091</v>
      </c>
      <c r="F1095" s="158"/>
      <c r="H1095" s="160">
        <f t="shared" si="258"/>
        <v>0</v>
      </c>
      <c r="L1095" s="160">
        <f t="shared" si="259"/>
        <v>0</v>
      </c>
      <c r="M1095" s="163">
        <f t="shared" si="260"/>
        <v>0</v>
      </c>
      <c r="N1095" s="164">
        <f t="shared" si="261"/>
        <v>0</v>
      </c>
    </row>
    <row r="1096" spans="1:14" ht="41.4">
      <c r="A1096" s="154" t="s">
        <v>2087</v>
      </c>
      <c r="B1096" s="155"/>
      <c r="C1096" s="220" t="s">
        <v>2747</v>
      </c>
      <c r="D1096" s="157"/>
      <c r="E1096" s="157" t="s">
        <v>2777</v>
      </c>
      <c r="F1096" s="158"/>
      <c r="H1096" s="160">
        <f t="shared" si="258"/>
        <v>0</v>
      </c>
      <c r="L1096" s="160">
        <f t="shared" si="259"/>
        <v>0</v>
      </c>
      <c r="M1096" s="163">
        <f t="shared" si="260"/>
        <v>0</v>
      </c>
      <c r="N1096" s="164">
        <f t="shared" si="261"/>
        <v>0</v>
      </c>
    </row>
    <row r="1097" spans="1:14" ht="27.6">
      <c r="A1097" s="154" t="s">
        <v>2087</v>
      </c>
      <c r="B1097" s="155"/>
      <c r="C1097" s="220" t="s">
        <v>2794</v>
      </c>
      <c r="D1097" s="157"/>
      <c r="E1097" s="157" t="s">
        <v>2777</v>
      </c>
      <c r="F1097" s="158"/>
      <c r="H1097" s="160">
        <f t="shared" si="258"/>
        <v>0</v>
      </c>
      <c r="L1097" s="160">
        <f t="shared" si="259"/>
        <v>0</v>
      </c>
      <c r="M1097" s="163">
        <f t="shared" si="260"/>
        <v>0</v>
      </c>
      <c r="N1097" s="164">
        <f t="shared" si="261"/>
        <v>0</v>
      </c>
    </row>
    <row r="1098" spans="1:14">
      <c r="A1098" s="154"/>
      <c r="B1098" s="155"/>
      <c r="C1098" s="174"/>
      <c r="D1098" s="157"/>
      <c r="E1098" s="157"/>
      <c r="F1098" s="158"/>
      <c r="H1098" s="160">
        <f t="shared" si="258"/>
        <v>0</v>
      </c>
      <c r="L1098" s="160">
        <f t="shared" si="259"/>
        <v>0</v>
      </c>
      <c r="M1098" s="163">
        <f t="shared" si="260"/>
        <v>0</v>
      </c>
      <c r="N1098" s="164">
        <f t="shared" si="261"/>
        <v>0</v>
      </c>
    </row>
    <row r="1099" spans="1:14">
      <c r="A1099" s="154"/>
      <c r="B1099" s="155"/>
      <c r="C1099" s="235" t="s">
        <v>2796</v>
      </c>
      <c r="D1099" s="157"/>
      <c r="E1099" s="157"/>
      <c r="F1099" s="158"/>
      <c r="H1099" s="160">
        <f t="shared" si="258"/>
        <v>0</v>
      </c>
      <c r="L1099" s="160">
        <f t="shared" si="259"/>
        <v>0</v>
      </c>
      <c r="M1099" s="163">
        <f t="shared" si="260"/>
        <v>0</v>
      </c>
      <c r="N1099" s="164">
        <f t="shared" si="261"/>
        <v>0</v>
      </c>
    </row>
    <row r="1100" spans="1:14" ht="27.6">
      <c r="A1100" s="154" t="s">
        <v>2087</v>
      </c>
      <c r="B1100" s="155"/>
      <c r="C1100" s="220" t="s">
        <v>2737</v>
      </c>
      <c r="D1100" s="157"/>
      <c r="E1100" s="157" t="s">
        <v>2746</v>
      </c>
      <c r="F1100" s="158"/>
      <c r="H1100" s="160">
        <f t="shared" si="258"/>
        <v>0</v>
      </c>
      <c r="L1100" s="160">
        <f t="shared" si="259"/>
        <v>0</v>
      </c>
      <c r="M1100" s="163">
        <f t="shared" si="260"/>
        <v>0</v>
      </c>
      <c r="N1100" s="164">
        <f t="shared" si="261"/>
        <v>0</v>
      </c>
    </row>
    <row r="1101" spans="1:14" ht="55.2">
      <c r="A1101" s="154" t="s">
        <v>2087</v>
      </c>
      <c r="B1101" s="155"/>
      <c r="C1101" s="220" t="s">
        <v>2751</v>
      </c>
      <c r="D1101" s="157">
        <v>84</v>
      </c>
      <c r="E1101" s="157" t="s">
        <v>2091</v>
      </c>
      <c r="F1101" s="158"/>
      <c r="H1101" s="160">
        <f>F1101*G1101</f>
        <v>0</v>
      </c>
      <c r="L1101" s="160">
        <f>K1101*(SUM(H1101:J1101))</f>
        <v>0</v>
      </c>
      <c r="M1101" s="163">
        <f>H1101+I1101+J1101+L1101</f>
        <v>0</v>
      </c>
      <c r="N1101" s="164">
        <f t="shared" si="261"/>
        <v>0</v>
      </c>
    </row>
    <row r="1102" spans="1:14" ht="27.6">
      <c r="A1102" s="154" t="s">
        <v>2087</v>
      </c>
      <c r="B1102" s="155"/>
      <c r="C1102" s="220" t="s">
        <v>2738</v>
      </c>
      <c r="D1102" s="157">
        <v>1</v>
      </c>
      <c r="E1102" s="157" t="s">
        <v>2088</v>
      </c>
      <c r="F1102" s="158"/>
      <c r="H1102" s="160">
        <f t="shared" ref="H1102:H1115" si="262">F1102*G1102</f>
        <v>0</v>
      </c>
      <c r="L1102" s="160">
        <f t="shared" ref="L1102:L1115" si="263">K1102*(SUM(H1102:J1102))</f>
        <v>0</v>
      </c>
      <c r="M1102" s="163">
        <f t="shared" ref="M1102:M1115" si="264">H1102+I1102+J1102+L1102</f>
        <v>0</v>
      </c>
      <c r="N1102" s="164">
        <f t="shared" si="261"/>
        <v>0</v>
      </c>
    </row>
    <row r="1103" spans="1:14" ht="27.6">
      <c r="A1103" s="154" t="s">
        <v>2087</v>
      </c>
      <c r="B1103" s="155"/>
      <c r="C1103" s="220" t="s">
        <v>2765</v>
      </c>
      <c r="D1103" s="157">
        <v>84</v>
      </c>
      <c r="E1103" s="157" t="s">
        <v>2091</v>
      </c>
      <c r="F1103" s="158"/>
      <c r="H1103" s="160">
        <f t="shared" si="262"/>
        <v>0</v>
      </c>
      <c r="L1103" s="160">
        <f t="shared" si="263"/>
        <v>0</v>
      </c>
      <c r="M1103" s="163">
        <f t="shared" si="264"/>
        <v>0</v>
      </c>
      <c r="N1103" s="164">
        <f t="shared" si="261"/>
        <v>0</v>
      </c>
    </row>
    <row r="1104" spans="1:14" ht="27.6">
      <c r="A1104" s="154" t="s">
        <v>2087</v>
      </c>
      <c r="B1104" s="155"/>
      <c r="C1104" s="220" t="s">
        <v>2785</v>
      </c>
      <c r="D1104" s="157">
        <v>4.5</v>
      </c>
      <c r="E1104" s="157" t="s">
        <v>2091</v>
      </c>
      <c r="F1104" s="158"/>
      <c r="H1104" s="160">
        <f t="shared" si="262"/>
        <v>0</v>
      </c>
      <c r="L1104" s="160">
        <f t="shared" si="263"/>
        <v>0</v>
      </c>
      <c r="M1104" s="163">
        <f t="shared" si="264"/>
        <v>0</v>
      </c>
      <c r="N1104" s="164">
        <f t="shared" si="261"/>
        <v>0</v>
      </c>
    </row>
    <row r="1105" spans="1:14" ht="41.4">
      <c r="A1105" s="154" t="s">
        <v>2087</v>
      </c>
      <c r="B1105" s="155"/>
      <c r="C1105" s="220" t="s">
        <v>2747</v>
      </c>
      <c r="D1105" s="157">
        <v>2</v>
      </c>
      <c r="E1105" s="157" t="s">
        <v>2098</v>
      </c>
      <c r="F1105" s="158"/>
      <c r="H1105" s="160">
        <f t="shared" si="262"/>
        <v>0</v>
      </c>
      <c r="L1105" s="160">
        <f t="shared" si="263"/>
        <v>0</v>
      </c>
      <c r="M1105" s="163">
        <f t="shared" si="264"/>
        <v>0</v>
      </c>
      <c r="N1105" s="164">
        <f t="shared" si="261"/>
        <v>0</v>
      </c>
    </row>
    <row r="1106" spans="1:14" ht="27.6">
      <c r="A1106" s="154" t="s">
        <v>2087</v>
      </c>
      <c r="B1106" s="155"/>
      <c r="C1106" s="220" t="s">
        <v>2794</v>
      </c>
      <c r="D1106" s="157">
        <v>1</v>
      </c>
      <c r="E1106" s="157" t="s">
        <v>2098</v>
      </c>
      <c r="F1106" s="158"/>
      <c r="H1106" s="160">
        <f t="shared" si="262"/>
        <v>0</v>
      </c>
      <c r="L1106" s="160">
        <f t="shared" si="263"/>
        <v>0</v>
      </c>
      <c r="M1106" s="163">
        <f t="shared" si="264"/>
        <v>0</v>
      </c>
      <c r="N1106" s="164">
        <f t="shared" si="261"/>
        <v>0</v>
      </c>
    </row>
    <row r="1107" spans="1:14">
      <c r="A1107" s="154"/>
      <c r="B1107" s="155"/>
      <c r="C1107" s="219"/>
      <c r="D1107" s="157"/>
      <c r="E1107" s="157"/>
      <c r="F1107" s="158"/>
      <c r="H1107" s="160">
        <f t="shared" si="262"/>
        <v>0</v>
      </c>
      <c r="L1107" s="160">
        <f t="shared" si="263"/>
        <v>0</v>
      </c>
      <c r="M1107" s="163">
        <f t="shared" si="264"/>
        <v>0</v>
      </c>
      <c r="N1107" s="164">
        <f t="shared" si="261"/>
        <v>0</v>
      </c>
    </row>
    <row r="1108" spans="1:14">
      <c r="A1108" s="154"/>
      <c r="B1108" s="155"/>
      <c r="C1108" s="233" t="s">
        <v>2797</v>
      </c>
      <c r="D1108" s="157"/>
      <c r="E1108" s="157"/>
      <c r="F1108" s="158"/>
      <c r="H1108" s="160">
        <f t="shared" si="262"/>
        <v>0</v>
      </c>
      <c r="L1108" s="160">
        <f t="shared" si="263"/>
        <v>0</v>
      </c>
      <c r="M1108" s="163">
        <f t="shared" si="264"/>
        <v>0</v>
      </c>
      <c r="N1108" s="164">
        <f t="shared" si="261"/>
        <v>0</v>
      </c>
    </row>
    <row r="1109" spans="1:14" ht="27.6">
      <c r="A1109" s="154" t="s">
        <v>2087</v>
      </c>
      <c r="B1109" s="155"/>
      <c r="C1109" s="222" t="s">
        <v>2743</v>
      </c>
      <c r="D1109" s="157">
        <v>5</v>
      </c>
      <c r="E1109" s="157" t="s">
        <v>2091</v>
      </c>
      <c r="F1109" s="158"/>
      <c r="H1109" s="160">
        <f t="shared" si="262"/>
        <v>0</v>
      </c>
      <c r="L1109" s="160">
        <f t="shared" si="263"/>
        <v>0</v>
      </c>
      <c r="M1109" s="163">
        <f t="shared" si="264"/>
        <v>0</v>
      </c>
      <c r="N1109" s="164">
        <f t="shared" si="261"/>
        <v>0</v>
      </c>
    </row>
    <row r="1110" spans="1:14" ht="41.4">
      <c r="A1110" s="154" t="s">
        <v>2087</v>
      </c>
      <c r="B1110" s="155"/>
      <c r="C1110" s="220" t="s">
        <v>2747</v>
      </c>
      <c r="D1110" s="157"/>
      <c r="E1110" s="157" t="s">
        <v>2777</v>
      </c>
      <c r="F1110" s="158"/>
      <c r="H1110" s="160">
        <f t="shared" si="262"/>
        <v>0</v>
      </c>
      <c r="L1110" s="160">
        <f t="shared" si="263"/>
        <v>0</v>
      </c>
      <c r="M1110" s="163">
        <f t="shared" si="264"/>
        <v>0</v>
      </c>
      <c r="N1110" s="164">
        <f t="shared" si="261"/>
        <v>0</v>
      </c>
    </row>
    <row r="1111" spans="1:14" ht="27.6">
      <c r="A1111" s="154" t="s">
        <v>2087</v>
      </c>
      <c r="B1111" s="155"/>
      <c r="C1111" s="220" t="s">
        <v>2794</v>
      </c>
      <c r="D1111" s="157"/>
      <c r="E1111" s="157" t="s">
        <v>2777</v>
      </c>
      <c r="F1111" s="158"/>
      <c r="H1111" s="160">
        <f t="shared" si="262"/>
        <v>0</v>
      </c>
      <c r="L1111" s="160">
        <f t="shared" si="263"/>
        <v>0</v>
      </c>
      <c r="M1111" s="163">
        <f t="shared" si="264"/>
        <v>0</v>
      </c>
      <c r="N1111" s="164">
        <f t="shared" si="261"/>
        <v>0</v>
      </c>
    </row>
    <row r="1112" spans="1:14">
      <c r="A1112" s="154"/>
      <c r="B1112" s="155"/>
      <c r="C1112" s="219"/>
      <c r="D1112" s="157"/>
      <c r="E1112" s="157"/>
      <c r="F1112" s="158"/>
      <c r="H1112" s="160">
        <f t="shared" si="262"/>
        <v>0</v>
      </c>
      <c r="L1112" s="160">
        <f t="shared" si="263"/>
        <v>0</v>
      </c>
      <c r="M1112" s="163">
        <f t="shared" si="264"/>
        <v>0</v>
      </c>
      <c r="N1112" s="164">
        <f t="shared" si="261"/>
        <v>0</v>
      </c>
    </row>
    <row r="1113" spans="1:14">
      <c r="A1113" s="154"/>
      <c r="B1113" s="155"/>
      <c r="C1113" s="233" t="s">
        <v>2798</v>
      </c>
      <c r="D1113" s="157"/>
      <c r="E1113" s="157"/>
      <c r="F1113" s="158"/>
      <c r="H1113" s="160">
        <f t="shared" si="262"/>
        <v>0</v>
      </c>
      <c r="L1113" s="160">
        <f t="shared" si="263"/>
        <v>0</v>
      </c>
      <c r="M1113" s="163">
        <f t="shared" si="264"/>
        <v>0</v>
      </c>
      <c r="N1113" s="164">
        <f t="shared" si="261"/>
        <v>0</v>
      </c>
    </row>
    <row r="1114" spans="1:14" ht="27.6">
      <c r="A1114" s="154" t="s">
        <v>2087</v>
      </c>
      <c r="B1114" s="155"/>
      <c r="C1114" s="222" t="s">
        <v>2737</v>
      </c>
      <c r="D1114" s="157"/>
      <c r="E1114" s="157" t="s">
        <v>2746</v>
      </c>
      <c r="F1114" s="158"/>
      <c r="H1114" s="160">
        <f t="shared" si="262"/>
        <v>0</v>
      </c>
      <c r="L1114" s="160">
        <f t="shared" si="263"/>
        <v>0</v>
      </c>
      <c r="M1114" s="163">
        <f t="shared" si="264"/>
        <v>0</v>
      </c>
      <c r="N1114" s="164">
        <f t="shared" si="261"/>
        <v>0</v>
      </c>
    </row>
    <row r="1115" spans="1:14" ht="55.2">
      <c r="A1115" s="154" t="s">
        <v>2087</v>
      </c>
      <c r="B1115" s="155"/>
      <c r="C1115" s="220" t="s">
        <v>2751</v>
      </c>
      <c r="D1115" s="157">
        <v>77</v>
      </c>
      <c r="E1115" s="157" t="s">
        <v>2091</v>
      </c>
      <c r="F1115" s="158"/>
      <c r="H1115" s="160">
        <f t="shared" si="262"/>
        <v>0</v>
      </c>
      <c r="L1115" s="160">
        <f t="shared" si="263"/>
        <v>0</v>
      </c>
      <c r="M1115" s="163">
        <f t="shared" si="264"/>
        <v>0</v>
      </c>
      <c r="N1115" s="164">
        <f t="shared" si="261"/>
        <v>0</v>
      </c>
    </row>
    <row r="1116" spans="1:14" ht="27.6">
      <c r="A1116" s="154" t="s">
        <v>2087</v>
      </c>
      <c r="B1116" s="155"/>
      <c r="C1116" s="220" t="s">
        <v>2738</v>
      </c>
      <c r="D1116" s="157">
        <v>1</v>
      </c>
      <c r="E1116" s="157" t="s">
        <v>2088</v>
      </c>
      <c r="F1116" s="158"/>
      <c r="H1116" s="160">
        <f t="shared" ref="H1116:H1124" si="265">F1116*G1116</f>
        <v>0</v>
      </c>
      <c r="L1116" s="160">
        <f t="shared" ref="L1116:L1124" si="266">K1116*(SUM(H1116:J1116))</f>
        <v>0</v>
      </c>
      <c r="M1116" s="163">
        <f t="shared" ref="M1116:M1124" si="267">H1116+I1116+J1116+L1116</f>
        <v>0</v>
      </c>
      <c r="N1116" s="164">
        <f t="shared" si="261"/>
        <v>0</v>
      </c>
    </row>
    <row r="1117" spans="1:14" ht="27.6">
      <c r="A1117" s="154" t="s">
        <v>2087</v>
      </c>
      <c r="B1117" s="155"/>
      <c r="C1117" s="220" t="s">
        <v>2765</v>
      </c>
      <c r="D1117" s="157">
        <v>77</v>
      </c>
      <c r="E1117" s="157" t="s">
        <v>2091</v>
      </c>
      <c r="F1117" s="158"/>
      <c r="H1117" s="160">
        <f t="shared" si="265"/>
        <v>0</v>
      </c>
      <c r="L1117" s="160">
        <f t="shared" si="266"/>
        <v>0</v>
      </c>
      <c r="M1117" s="163">
        <f t="shared" si="267"/>
        <v>0</v>
      </c>
      <c r="N1117" s="164">
        <f t="shared" si="261"/>
        <v>0</v>
      </c>
    </row>
    <row r="1118" spans="1:14" ht="27.6">
      <c r="A1118" s="154" t="s">
        <v>2087</v>
      </c>
      <c r="B1118" s="155"/>
      <c r="C1118" s="220" t="s">
        <v>2785</v>
      </c>
      <c r="D1118" s="157">
        <v>4.5</v>
      </c>
      <c r="E1118" s="157" t="s">
        <v>2091</v>
      </c>
      <c r="F1118" s="158"/>
      <c r="H1118" s="160">
        <f t="shared" si="265"/>
        <v>0</v>
      </c>
      <c r="L1118" s="160">
        <f t="shared" si="266"/>
        <v>0</v>
      </c>
      <c r="M1118" s="163">
        <f t="shared" si="267"/>
        <v>0</v>
      </c>
      <c r="N1118" s="164">
        <f t="shared" si="261"/>
        <v>0</v>
      </c>
    </row>
    <row r="1119" spans="1:14" ht="41.4">
      <c r="A1119" s="154" t="s">
        <v>2087</v>
      </c>
      <c r="B1119" s="155"/>
      <c r="C1119" s="220" t="s">
        <v>2747</v>
      </c>
      <c r="D1119" s="157">
        <v>2</v>
      </c>
      <c r="E1119" s="157" t="s">
        <v>2098</v>
      </c>
      <c r="F1119" s="158"/>
      <c r="H1119" s="160">
        <f t="shared" si="265"/>
        <v>0</v>
      </c>
      <c r="L1119" s="160">
        <f t="shared" si="266"/>
        <v>0</v>
      </c>
      <c r="M1119" s="163">
        <f t="shared" si="267"/>
        <v>0</v>
      </c>
      <c r="N1119" s="164">
        <f t="shared" si="261"/>
        <v>0</v>
      </c>
    </row>
    <row r="1120" spans="1:14" ht="27.6">
      <c r="A1120" s="154" t="s">
        <v>2087</v>
      </c>
      <c r="B1120" s="155"/>
      <c r="C1120" s="220" t="s">
        <v>2794</v>
      </c>
      <c r="D1120" s="157">
        <v>1</v>
      </c>
      <c r="E1120" s="157" t="s">
        <v>2098</v>
      </c>
      <c r="F1120" s="158"/>
      <c r="H1120" s="160">
        <f t="shared" si="265"/>
        <v>0</v>
      </c>
      <c r="L1120" s="160">
        <f t="shared" si="266"/>
        <v>0</v>
      </c>
      <c r="M1120" s="163">
        <f t="shared" si="267"/>
        <v>0</v>
      </c>
      <c r="N1120" s="164">
        <f t="shared" si="261"/>
        <v>0</v>
      </c>
    </row>
    <row r="1121" spans="1:14">
      <c r="A1121" s="154"/>
      <c r="B1121" s="155"/>
      <c r="C1121" s="174"/>
      <c r="D1121" s="157"/>
      <c r="E1121" s="157"/>
      <c r="F1121" s="158"/>
      <c r="H1121" s="160">
        <f t="shared" si="265"/>
        <v>0</v>
      </c>
      <c r="L1121" s="160">
        <f t="shared" si="266"/>
        <v>0</v>
      </c>
      <c r="M1121" s="163">
        <f t="shared" si="267"/>
        <v>0</v>
      </c>
      <c r="N1121" s="164">
        <f t="shared" si="261"/>
        <v>0</v>
      </c>
    </row>
    <row r="1122" spans="1:14">
      <c r="A1122" s="154"/>
      <c r="B1122" s="155"/>
      <c r="C1122" s="233" t="s">
        <v>2799</v>
      </c>
      <c r="D1122" s="157"/>
      <c r="E1122" s="157"/>
      <c r="F1122" s="158"/>
      <c r="H1122" s="160">
        <f t="shared" si="265"/>
        <v>0</v>
      </c>
      <c r="L1122" s="160">
        <f t="shared" si="266"/>
        <v>0</v>
      </c>
      <c r="M1122" s="163">
        <f t="shared" si="267"/>
        <v>0</v>
      </c>
      <c r="N1122" s="164">
        <f t="shared" si="261"/>
        <v>0</v>
      </c>
    </row>
    <row r="1123" spans="1:14" ht="27.6">
      <c r="A1123" s="154" t="s">
        <v>2087</v>
      </c>
      <c r="B1123" s="155"/>
      <c r="C1123" s="220" t="s">
        <v>2743</v>
      </c>
      <c r="D1123" s="157">
        <v>5</v>
      </c>
      <c r="E1123" s="157" t="s">
        <v>2091</v>
      </c>
      <c r="F1123" s="158"/>
      <c r="H1123" s="160">
        <f t="shared" si="265"/>
        <v>0</v>
      </c>
      <c r="L1123" s="160">
        <f t="shared" si="266"/>
        <v>0</v>
      </c>
      <c r="M1123" s="163">
        <f t="shared" si="267"/>
        <v>0</v>
      </c>
      <c r="N1123" s="164">
        <f t="shared" si="261"/>
        <v>0</v>
      </c>
    </row>
    <row r="1124" spans="1:14" ht="41.4">
      <c r="A1124" s="154" t="s">
        <v>2087</v>
      </c>
      <c r="B1124" s="155"/>
      <c r="C1124" s="222" t="s">
        <v>2747</v>
      </c>
      <c r="D1124" s="157"/>
      <c r="E1124" s="157" t="s">
        <v>2777</v>
      </c>
      <c r="F1124" s="158"/>
      <c r="H1124" s="160">
        <f t="shared" si="265"/>
        <v>0</v>
      </c>
      <c r="L1124" s="160">
        <f t="shared" si="266"/>
        <v>0</v>
      </c>
      <c r="M1124" s="163">
        <f t="shared" si="267"/>
        <v>0</v>
      </c>
      <c r="N1124" s="164">
        <f t="shared" si="261"/>
        <v>0</v>
      </c>
    </row>
    <row r="1125" spans="1:14" ht="27.6">
      <c r="A1125" s="154" t="s">
        <v>2087</v>
      </c>
      <c r="B1125" s="155"/>
      <c r="C1125" s="220" t="s">
        <v>2794</v>
      </c>
      <c r="D1125" s="157"/>
      <c r="E1125" s="157" t="s">
        <v>2777</v>
      </c>
      <c r="F1125" s="158"/>
      <c r="H1125" s="160">
        <f t="shared" ref="H1125:H1132" si="268">F1125*G1125</f>
        <v>0</v>
      </c>
      <c r="L1125" s="160">
        <f t="shared" ref="L1125:L1132" si="269">K1125*(SUM(H1125:J1125))</f>
        <v>0</v>
      </c>
      <c r="M1125" s="163">
        <f t="shared" ref="M1125:M1132" si="270">H1125+I1125+J1125+L1125</f>
        <v>0</v>
      </c>
      <c r="N1125" s="164">
        <f t="shared" si="261"/>
        <v>0</v>
      </c>
    </row>
    <row r="1126" spans="1:14">
      <c r="A1126" s="154"/>
      <c r="B1126" s="155"/>
      <c r="C1126" s="219"/>
      <c r="D1126" s="157"/>
      <c r="E1126" s="157"/>
      <c r="F1126" s="158"/>
      <c r="H1126" s="160">
        <f t="shared" si="268"/>
        <v>0</v>
      </c>
      <c r="L1126" s="160">
        <f t="shared" si="269"/>
        <v>0</v>
      </c>
      <c r="M1126" s="163">
        <f t="shared" si="270"/>
        <v>0</v>
      </c>
      <c r="N1126" s="164">
        <f t="shared" si="261"/>
        <v>0</v>
      </c>
    </row>
    <row r="1127" spans="1:14">
      <c r="A1127" s="154"/>
      <c r="B1127" s="155"/>
      <c r="C1127" s="233" t="s">
        <v>2800</v>
      </c>
      <c r="D1127" s="157"/>
      <c r="E1127" s="157"/>
      <c r="F1127" s="158"/>
      <c r="H1127" s="160">
        <f t="shared" si="268"/>
        <v>0</v>
      </c>
      <c r="L1127" s="160">
        <f t="shared" si="269"/>
        <v>0</v>
      </c>
      <c r="M1127" s="163">
        <f t="shared" si="270"/>
        <v>0</v>
      </c>
      <c r="N1127" s="164">
        <f t="shared" si="261"/>
        <v>0</v>
      </c>
    </row>
    <row r="1128" spans="1:14" ht="27.6">
      <c r="A1128" s="154" t="s">
        <v>2087</v>
      </c>
      <c r="B1128" s="155"/>
      <c r="C1128" s="222" t="s">
        <v>2737</v>
      </c>
      <c r="D1128" s="157"/>
      <c r="E1128" s="157" t="s">
        <v>2746</v>
      </c>
      <c r="F1128" s="158"/>
      <c r="H1128" s="160">
        <f t="shared" si="268"/>
        <v>0</v>
      </c>
      <c r="L1128" s="160">
        <f t="shared" si="269"/>
        <v>0</v>
      </c>
      <c r="M1128" s="163">
        <f t="shared" si="270"/>
        <v>0</v>
      </c>
      <c r="N1128" s="164">
        <f t="shared" si="261"/>
        <v>0</v>
      </c>
    </row>
    <row r="1129" spans="1:14" ht="55.2">
      <c r="A1129" s="154" t="s">
        <v>2087</v>
      </c>
      <c r="B1129" s="155"/>
      <c r="C1129" s="220" t="s">
        <v>2751</v>
      </c>
      <c r="D1129" s="157">
        <v>75</v>
      </c>
      <c r="E1129" s="157" t="s">
        <v>2091</v>
      </c>
      <c r="F1129" s="158"/>
      <c r="H1129" s="160">
        <f t="shared" si="268"/>
        <v>0</v>
      </c>
      <c r="L1129" s="160">
        <f t="shared" si="269"/>
        <v>0</v>
      </c>
      <c r="M1129" s="163">
        <f t="shared" si="270"/>
        <v>0</v>
      </c>
      <c r="N1129" s="164">
        <f t="shared" si="261"/>
        <v>0</v>
      </c>
    </row>
    <row r="1130" spans="1:14" ht="27.6">
      <c r="A1130" s="154" t="s">
        <v>2087</v>
      </c>
      <c r="B1130" s="155"/>
      <c r="C1130" s="220" t="s">
        <v>2738</v>
      </c>
      <c r="D1130" s="157">
        <v>1</v>
      </c>
      <c r="E1130" s="157" t="s">
        <v>2088</v>
      </c>
      <c r="F1130" s="158"/>
      <c r="H1130" s="160">
        <f t="shared" si="268"/>
        <v>0</v>
      </c>
      <c r="L1130" s="160">
        <f t="shared" si="269"/>
        <v>0</v>
      </c>
      <c r="M1130" s="163">
        <f t="shared" si="270"/>
        <v>0</v>
      </c>
      <c r="N1130" s="164">
        <f t="shared" si="261"/>
        <v>0</v>
      </c>
    </row>
    <row r="1131" spans="1:14" ht="27.6">
      <c r="A1131" s="154" t="s">
        <v>2087</v>
      </c>
      <c r="B1131" s="155"/>
      <c r="C1131" s="220" t="s">
        <v>2765</v>
      </c>
      <c r="D1131" s="157">
        <v>75</v>
      </c>
      <c r="E1131" s="157" t="s">
        <v>2091</v>
      </c>
      <c r="F1131" s="158"/>
      <c r="H1131" s="160">
        <f t="shared" si="268"/>
        <v>0</v>
      </c>
      <c r="L1131" s="160">
        <f t="shared" si="269"/>
        <v>0</v>
      </c>
      <c r="M1131" s="163">
        <f t="shared" si="270"/>
        <v>0</v>
      </c>
      <c r="N1131" s="164">
        <f t="shared" si="261"/>
        <v>0</v>
      </c>
    </row>
    <row r="1132" spans="1:14" ht="27.6">
      <c r="A1132" s="154" t="s">
        <v>2087</v>
      </c>
      <c r="B1132" s="155"/>
      <c r="C1132" s="222" t="s">
        <v>2785</v>
      </c>
      <c r="D1132" s="157">
        <v>4.5</v>
      </c>
      <c r="E1132" s="157" t="s">
        <v>2091</v>
      </c>
      <c r="F1132" s="158"/>
      <c r="H1132" s="160">
        <f t="shared" si="268"/>
        <v>0</v>
      </c>
      <c r="L1132" s="160">
        <f t="shared" si="269"/>
        <v>0</v>
      </c>
      <c r="M1132" s="163">
        <f t="shared" si="270"/>
        <v>0</v>
      </c>
      <c r="N1132" s="164">
        <f t="shared" si="261"/>
        <v>0</v>
      </c>
    </row>
    <row r="1133" spans="1:14" ht="41.4">
      <c r="A1133" s="154" t="s">
        <v>2087</v>
      </c>
      <c r="B1133" s="155"/>
      <c r="C1133" s="220" t="s">
        <v>2747</v>
      </c>
      <c r="D1133" s="157">
        <v>2</v>
      </c>
      <c r="E1133" s="157" t="s">
        <v>2098</v>
      </c>
      <c r="F1133" s="158"/>
      <c r="H1133" s="160">
        <f>F1133*G1133</f>
        <v>0</v>
      </c>
      <c r="L1133" s="160">
        <f>K1133*(SUM(H1133:J1133))</f>
        <v>0</v>
      </c>
      <c r="M1133" s="163">
        <f>H1133+I1133+J1133+L1133</f>
        <v>0</v>
      </c>
      <c r="N1133" s="164">
        <f t="shared" si="261"/>
        <v>0</v>
      </c>
    </row>
    <row r="1134" spans="1:14" ht="27.6">
      <c r="A1134" s="154" t="s">
        <v>2087</v>
      </c>
      <c r="B1134" s="155"/>
      <c r="C1134" s="220" t="s">
        <v>2794</v>
      </c>
      <c r="D1134" s="157">
        <v>1</v>
      </c>
      <c r="E1134" s="157" t="s">
        <v>2098</v>
      </c>
      <c r="F1134" s="158"/>
      <c r="H1134" s="160">
        <f t="shared" ref="H1134:H1144" si="271">F1134*G1134</f>
        <v>0</v>
      </c>
      <c r="L1134" s="160">
        <f t="shared" ref="L1134:L1144" si="272">K1134*(SUM(H1134:J1134))</f>
        <v>0</v>
      </c>
      <c r="M1134" s="163">
        <f t="shared" ref="M1134:M1144" si="273">H1134+I1134+J1134+L1134</f>
        <v>0</v>
      </c>
      <c r="N1134" s="164">
        <f t="shared" si="261"/>
        <v>0</v>
      </c>
    </row>
    <row r="1135" spans="1:14">
      <c r="A1135" s="154"/>
      <c r="B1135" s="155"/>
      <c r="C1135" s="219"/>
      <c r="D1135" s="157"/>
      <c r="E1135" s="157"/>
      <c r="F1135" s="158"/>
      <c r="H1135" s="160">
        <f t="shared" si="271"/>
        <v>0</v>
      </c>
      <c r="L1135" s="160">
        <f t="shared" si="272"/>
        <v>0</v>
      </c>
      <c r="M1135" s="163">
        <f t="shared" si="273"/>
        <v>0</v>
      </c>
      <c r="N1135" s="164">
        <f t="shared" si="261"/>
        <v>0</v>
      </c>
    </row>
    <row r="1136" spans="1:14">
      <c r="A1136" s="154"/>
      <c r="B1136" s="155"/>
      <c r="C1136" s="233" t="s">
        <v>2801</v>
      </c>
      <c r="D1136" s="157"/>
      <c r="E1136" s="157"/>
      <c r="F1136" s="158"/>
      <c r="H1136" s="160">
        <f t="shared" si="271"/>
        <v>0</v>
      </c>
      <c r="L1136" s="160">
        <f t="shared" si="272"/>
        <v>0</v>
      </c>
      <c r="M1136" s="163">
        <f t="shared" si="273"/>
        <v>0</v>
      </c>
      <c r="N1136" s="164">
        <f t="shared" si="261"/>
        <v>0</v>
      </c>
    </row>
    <row r="1137" spans="1:14" ht="27.6">
      <c r="A1137" s="154" t="s">
        <v>2087</v>
      </c>
      <c r="B1137" s="155"/>
      <c r="C1137" s="222" t="s">
        <v>2743</v>
      </c>
      <c r="D1137" s="157">
        <v>5</v>
      </c>
      <c r="E1137" s="157" t="s">
        <v>2091</v>
      </c>
      <c r="F1137" s="158"/>
      <c r="H1137" s="160">
        <f t="shared" si="271"/>
        <v>0</v>
      </c>
      <c r="L1137" s="160">
        <f t="shared" si="272"/>
        <v>0</v>
      </c>
      <c r="M1137" s="163">
        <f t="shared" si="273"/>
        <v>0</v>
      </c>
      <c r="N1137" s="164">
        <f t="shared" si="261"/>
        <v>0</v>
      </c>
    </row>
    <row r="1138" spans="1:14" ht="41.4">
      <c r="A1138" s="154" t="s">
        <v>2087</v>
      </c>
      <c r="B1138" s="155"/>
      <c r="C1138" s="220" t="s">
        <v>2747</v>
      </c>
      <c r="D1138" s="157"/>
      <c r="E1138" s="157" t="s">
        <v>2777</v>
      </c>
      <c r="F1138" s="158"/>
      <c r="H1138" s="160">
        <f t="shared" si="271"/>
        <v>0</v>
      </c>
      <c r="L1138" s="160">
        <f t="shared" si="272"/>
        <v>0</v>
      </c>
      <c r="M1138" s="163">
        <f t="shared" si="273"/>
        <v>0</v>
      </c>
      <c r="N1138" s="164">
        <f t="shared" si="261"/>
        <v>0</v>
      </c>
    </row>
    <row r="1139" spans="1:14" ht="27.6">
      <c r="A1139" s="154" t="s">
        <v>2087</v>
      </c>
      <c r="B1139" s="155"/>
      <c r="C1139" s="220" t="s">
        <v>2794</v>
      </c>
      <c r="D1139" s="157"/>
      <c r="E1139" s="157" t="s">
        <v>2777</v>
      </c>
      <c r="F1139" s="158"/>
      <c r="H1139" s="160">
        <f t="shared" si="271"/>
        <v>0</v>
      </c>
      <c r="L1139" s="160">
        <f t="shared" si="272"/>
        <v>0</v>
      </c>
      <c r="M1139" s="163">
        <f t="shared" si="273"/>
        <v>0</v>
      </c>
      <c r="N1139" s="164">
        <f t="shared" si="261"/>
        <v>0</v>
      </c>
    </row>
    <row r="1140" spans="1:14">
      <c r="A1140" s="154"/>
      <c r="B1140" s="155"/>
      <c r="C1140" s="220"/>
      <c r="D1140" s="157"/>
      <c r="E1140" s="157"/>
      <c r="F1140" s="158"/>
      <c r="H1140" s="160">
        <f t="shared" si="271"/>
        <v>0</v>
      </c>
      <c r="L1140" s="160">
        <f t="shared" si="272"/>
        <v>0</v>
      </c>
      <c r="M1140" s="163">
        <f t="shared" si="273"/>
        <v>0</v>
      </c>
      <c r="N1140" s="164">
        <f t="shared" ref="N1140:N1144" si="274">M1140*D1140</f>
        <v>0</v>
      </c>
    </row>
    <row r="1141" spans="1:14" ht="27.6" hidden="1">
      <c r="A1141" s="154" t="s">
        <v>2087</v>
      </c>
      <c r="B1141" s="155"/>
      <c r="C1141" s="219" t="s">
        <v>2802</v>
      </c>
      <c r="D1141" s="157"/>
      <c r="E1141" s="157"/>
      <c r="F1141" s="158"/>
      <c r="H1141" s="160">
        <f t="shared" si="271"/>
        <v>0</v>
      </c>
      <c r="L1141" s="160">
        <f t="shared" si="272"/>
        <v>0</v>
      </c>
      <c r="M1141" s="163">
        <f t="shared" si="273"/>
        <v>0</v>
      </c>
      <c r="N1141" s="164">
        <f t="shared" si="274"/>
        <v>0</v>
      </c>
    </row>
    <row r="1142" spans="1:14" ht="41.4">
      <c r="A1142" s="154" t="s">
        <v>2087</v>
      </c>
      <c r="B1142" s="155"/>
      <c r="C1142" s="219" t="s">
        <v>2803</v>
      </c>
      <c r="D1142" s="157">
        <v>1</v>
      </c>
      <c r="E1142" s="157" t="s">
        <v>2088</v>
      </c>
      <c r="F1142" s="158"/>
      <c r="H1142" s="160">
        <f t="shared" si="271"/>
        <v>0</v>
      </c>
      <c r="L1142" s="160">
        <f t="shared" si="272"/>
        <v>0</v>
      </c>
      <c r="M1142" s="163">
        <f t="shared" si="273"/>
        <v>0</v>
      </c>
      <c r="N1142" s="164">
        <f t="shared" si="274"/>
        <v>0</v>
      </c>
    </row>
    <row r="1143" spans="1:14">
      <c r="A1143" s="154"/>
      <c r="B1143" s="155"/>
      <c r="C1143" s="219"/>
      <c r="D1143" s="157"/>
      <c r="E1143" s="157"/>
      <c r="F1143" s="158"/>
      <c r="H1143" s="160">
        <f t="shared" si="271"/>
        <v>0</v>
      </c>
      <c r="L1143" s="160">
        <f t="shared" si="272"/>
        <v>0</v>
      </c>
      <c r="M1143" s="163">
        <f t="shared" si="273"/>
        <v>0</v>
      </c>
      <c r="N1143" s="164">
        <f t="shared" si="274"/>
        <v>0</v>
      </c>
    </row>
    <row r="1144" spans="1:14">
      <c r="A1144" s="154"/>
      <c r="B1144" s="155"/>
      <c r="C1144" s="174"/>
      <c r="D1144" s="157"/>
      <c r="E1144" s="157"/>
      <c r="F1144" s="158"/>
      <c r="H1144" s="160">
        <f t="shared" si="271"/>
        <v>0</v>
      </c>
      <c r="L1144" s="160">
        <f t="shared" si="272"/>
        <v>0</v>
      </c>
      <c r="M1144" s="163">
        <f t="shared" si="273"/>
        <v>0</v>
      </c>
      <c r="N1144" s="164">
        <f t="shared" si="274"/>
        <v>0</v>
      </c>
    </row>
    <row r="1145" spans="1:14">
      <c r="A1145" s="154"/>
      <c r="B1145" s="155"/>
      <c r="C1145" s="156"/>
      <c r="D1145" s="157"/>
      <c r="E1145" s="157"/>
      <c r="F1145" s="158"/>
      <c r="H1145" s="160">
        <f t="shared" si="210"/>
        <v>0</v>
      </c>
      <c r="L1145" s="160">
        <f t="shared" si="204"/>
        <v>0</v>
      </c>
      <c r="M1145" s="163">
        <f t="shared" si="205"/>
        <v>0</v>
      </c>
      <c r="N1145" s="164">
        <f t="shared" ref="N1145" si="275">M1145*D1145</f>
        <v>0</v>
      </c>
    </row>
    <row r="1146" spans="1:14">
      <c r="A1146" s="154"/>
      <c r="B1146" s="155"/>
      <c r="C1146" s="156"/>
      <c r="D1146" s="157"/>
      <c r="E1146" s="157"/>
      <c r="F1146" s="158"/>
      <c r="H1146" s="160">
        <f t="shared" si="210"/>
        <v>0</v>
      </c>
      <c r="L1146" s="160">
        <f t="shared" si="204"/>
        <v>0</v>
      </c>
      <c r="M1146" s="163">
        <f t="shared" si="205"/>
        <v>0</v>
      </c>
      <c r="N1146" s="164">
        <f>D1146*M1146</f>
        <v>0</v>
      </c>
    </row>
    <row r="1147" spans="1:14">
      <c r="C1147" s="169" t="s">
        <v>461</v>
      </c>
      <c r="D1147" s="271"/>
      <c r="E1147" s="272"/>
      <c r="F1147" s="272"/>
      <c r="G1147" s="272"/>
      <c r="H1147" s="272"/>
      <c r="I1147" s="272"/>
      <c r="J1147" s="272"/>
      <c r="K1147" s="272"/>
      <c r="L1147" s="272"/>
      <c r="M1147" s="273"/>
      <c r="N1147" s="170">
        <f>SUM(N913:N1146)</f>
        <v>0</v>
      </c>
    </row>
    <row r="1148" spans="1:14">
      <c r="C1148" s="169"/>
      <c r="D1148" s="157"/>
      <c r="E1148" s="157"/>
      <c r="F1148" s="158"/>
      <c r="N1148" s="164"/>
    </row>
    <row r="1149" spans="1:14">
      <c r="A1149" s="154">
        <v>8</v>
      </c>
      <c r="B1149" s="155"/>
      <c r="C1149" s="156" t="s">
        <v>25</v>
      </c>
      <c r="D1149" s="157"/>
      <c r="E1149" s="157"/>
      <c r="F1149" s="158"/>
      <c r="N1149" s="164"/>
    </row>
    <row r="1150" spans="1:14">
      <c r="C1150" s="178"/>
      <c r="D1150" s="157"/>
      <c r="E1150" s="157"/>
      <c r="F1150" s="158"/>
      <c r="H1150" s="160">
        <f t="shared" ref="H1150:H1206" si="276">F1150*G1150</f>
        <v>0</v>
      </c>
      <c r="L1150" s="160">
        <f t="shared" ref="L1150:L1206" si="277">K1150*(SUM(H1150:J1150))</f>
        <v>0</v>
      </c>
      <c r="M1150" s="163">
        <f t="shared" ref="M1150:M1206" si="278">H1150+I1150+J1150+L1150</f>
        <v>0</v>
      </c>
      <c r="N1150" s="164">
        <f t="shared" ref="N1150:N1206" si="279">D1150*M1150</f>
        <v>0</v>
      </c>
    </row>
    <row r="1151" spans="1:14">
      <c r="A1151" s="154">
        <v>8.1</v>
      </c>
      <c r="C1151" s="168" t="s">
        <v>1634</v>
      </c>
      <c r="D1151" s="157"/>
      <c r="E1151" s="157" t="s">
        <v>2089</v>
      </c>
      <c r="F1151" s="158"/>
      <c r="H1151" s="160">
        <f t="shared" ref="H1151:H1173" si="280">F1151*G1151</f>
        <v>0</v>
      </c>
      <c r="L1151" s="160">
        <f t="shared" ref="L1151:L1173" si="281">K1151*(SUM(H1151:J1151))</f>
        <v>0</v>
      </c>
      <c r="M1151" s="163">
        <f t="shared" ref="M1151:M1173" si="282">H1151+I1151+J1151+L1151</f>
        <v>0</v>
      </c>
      <c r="N1151" s="164">
        <f t="shared" ref="N1151:N1173" si="283">D1151*M1151</f>
        <v>0</v>
      </c>
    </row>
    <row r="1152" spans="1:14">
      <c r="C1152" s="168"/>
      <c r="D1152" s="157"/>
      <c r="E1152" s="157"/>
      <c r="F1152" s="158"/>
      <c r="H1152" s="160">
        <f t="shared" si="280"/>
        <v>0</v>
      </c>
      <c r="L1152" s="160">
        <f t="shared" si="281"/>
        <v>0</v>
      </c>
      <c r="M1152" s="163">
        <f t="shared" si="282"/>
        <v>0</v>
      </c>
      <c r="N1152" s="164">
        <f t="shared" si="283"/>
        <v>0</v>
      </c>
    </row>
    <row r="1153" spans="1:14">
      <c r="A1153" s="154">
        <v>8.1999999999999993</v>
      </c>
      <c r="C1153" s="168" t="s">
        <v>2466</v>
      </c>
      <c r="D1153" s="157"/>
      <c r="E1153" s="157"/>
      <c r="F1153" s="158"/>
      <c r="H1153" s="160">
        <f t="shared" si="280"/>
        <v>0</v>
      </c>
      <c r="L1153" s="160">
        <f t="shared" si="281"/>
        <v>0</v>
      </c>
      <c r="M1153" s="163">
        <f t="shared" si="282"/>
        <v>0</v>
      </c>
      <c r="N1153" s="164">
        <f t="shared" si="283"/>
        <v>0</v>
      </c>
    </row>
    <row r="1154" spans="1:14" ht="27.6">
      <c r="A1154" s="154" t="s">
        <v>2087</v>
      </c>
      <c r="C1154" s="178" t="s">
        <v>2467</v>
      </c>
      <c r="D1154" s="157">
        <v>140</v>
      </c>
      <c r="E1154" s="157" t="s">
        <v>2091</v>
      </c>
      <c r="F1154" s="158"/>
      <c r="H1154" s="160">
        <f t="shared" si="280"/>
        <v>0</v>
      </c>
      <c r="L1154" s="160">
        <f t="shared" si="281"/>
        <v>0</v>
      </c>
      <c r="M1154" s="163">
        <f t="shared" si="282"/>
        <v>0</v>
      </c>
      <c r="N1154" s="164">
        <f t="shared" si="283"/>
        <v>0</v>
      </c>
    </row>
    <row r="1155" spans="1:14">
      <c r="A1155" s="154"/>
      <c r="C1155" s="178"/>
      <c r="D1155" s="157"/>
      <c r="E1155" s="157"/>
      <c r="F1155" s="158"/>
      <c r="H1155" s="160">
        <f t="shared" si="280"/>
        <v>0</v>
      </c>
      <c r="L1155" s="160">
        <f t="shared" si="281"/>
        <v>0</v>
      </c>
      <c r="M1155" s="163">
        <f t="shared" si="282"/>
        <v>0</v>
      </c>
      <c r="N1155" s="164">
        <f t="shared" si="283"/>
        <v>0</v>
      </c>
    </row>
    <row r="1156" spans="1:14">
      <c r="A1156" s="154">
        <v>8.3000000000000007</v>
      </c>
      <c r="C1156" s="94" t="str">
        <f>'[1]A.2 Cost Plan Detail'!$B$1397</f>
        <v>Planting</v>
      </c>
      <c r="D1156" s="157"/>
      <c r="E1156" s="157"/>
      <c r="F1156" s="158"/>
      <c r="H1156" s="160">
        <f t="shared" si="280"/>
        <v>0</v>
      </c>
      <c r="L1156" s="160">
        <f t="shared" si="281"/>
        <v>0</v>
      </c>
      <c r="M1156" s="163">
        <f t="shared" si="282"/>
        <v>0</v>
      </c>
      <c r="N1156" s="164">
        <f t="shared" si="283"/>
        <v>0</v>
      </c>
    </row>
    <row r="1157" spans="1:14">
      <c r="A1157" s="154" t="s">
        <v>2087</v>
      </c>
      <c r="C1157" s="178" t="s">
        <v>2469</v>
      </c>
      <c r="D1157" s="157">
        <v>1</v>
      </c>
      <c r="E1157" s="157" t="s">
        <v>2088</v>
      </c>
      <c r="F1157" s="158"/>
      <c r="H1157" s="160">
        <f t="shared" si="280"/>
        <v>0</v>
      </c>
      <c r="L1157" s="160">
        <f t="shared" si="281"/>
        <v>0</v>
      </c>
      <c r="M1157" s="163">
        <f t="shared" si="282"/>
        <v>0</v>
      </c>
      <c r="N1157" s="164">
        <f t="shared" si="283"/>
        <v>0</v>
      </c>
    </row>
    <row r="1158" spans="1:14">
      <c r="A1158" s="154"/>
      <c r="C1158" s="178"/>
      <c r="D1158" s="157"/>
      <c r="E1158" s="157"/>
      <c r="F1158" s="158"/>
      <c r="H1158" s="160">
        <f t="shared" si="280"/>
        <v>0</v>
      </c>
      <c r="L1158" s="160">
        <f t="shared" si="281"/>
        <v>0</v>
      </c>
      <c r="M1158" s="163">
        <f t="shared" si="282"/>
        <v>0</v>
      </c>
      <c r="N1158" s="164">
        <f t="shared" si="283"/>
        <v>0</v>
      </c>
    </row>
    <row r="1159" spans="1:14">
      <c r="A1159" s="154"/>
      <c r="C1159" s="178"/>
      <c r="D1159" s="157"/>
      <c r="E1159" s="157"/>
      <c r="F1159" s="158"/>
      <c r="H1159" s="160">
        <f t="shared" si="280"/>
        <v>0</v>
      </c>
      <c r="L1159" s="160">
        <f t="shared" si="281"/>
        <v>0</v>
      </c>
      <c r="M1159" s="163">
        <f t="shared" si="282"/>
        <v>0</v>
      </c>
      <c r="N1159" s="164">
        <f t="shared" si="283"/>
        <v>0</v>
      </c>
    </row>
    <row r="1160" spans="1:14">
      <c r="A1160" s="154">
        <v>8.4</v>
      </c>
      <c r="C1160" s="168" t="s">
        <v>1735</v>
      </c>
      <c r="D1160" s="157"/>
      <c r="E1160" s="157"/>
      <c r="F1160" s="158"/>
      <c r="H1160" s="160">
        <f t="shared" si="280"/>
        <v>0</v>
      </c>
      <c r="L1160" s="160">
        <f t="shared" si="281"/>
        <v>0</v>
      </c>
      <c r="M1160" s="163">
        <f t="shared" si="282"/>
        <v>0</v>
      </c>
      <c r="N1160" s="164">
        <f t="shared" si="283"/>
        <v>0</v>
      </c>
    </row>
    <row r="1161" spans="1:14">
      <c r="C1161" s="168" t="s">
        <v>2468</v>
      </c>
      <c r="D1161" s="157"/>
      <c r="E1161" s="157"/>
      <c r="F1161" s="158"/>
      <c r="H1161" s="160">
        <f t="shared" si="280"/>
        <v>0</v>
      </c>
      <c r="L1161" s="160">
        <f t="shared" si="281"/>
        <v>0</v>
      </c>
      <c r="M1161" s="163">
        <f t="shared" si="282"/>
        <v>0</v>
      </c>
      <c r="N1161" s="164">
        <f t="shared" si="283"/>
        <v>0</v>
      </c>
    </row>
    <row r="1162" spans="1:14">
      <c r="C1162" s="94" t="s">
        <v>2470</v>
      </c>
      <c r="D1162" s="157"/>
      <c r="E1162" s="157"/>
      <c r="F1162" s="158"/>
      <c r="H1162" s="160">
        <f t="shared" si="280"/>
        <v>0</v>
      </c>
      <c r="L1162" s="160">
        <f t="shared" si="281"/>
        <v>0</v>
      </c>
      <c r="M1162" s="163">
        <f t="shared" si="282"/>
        <v>0</v>
      </c>
      <c r="N1162" s="164">
        <f t="shared" si="283"/>
        <v>0</v>
      </c>
    </row>
    <row r="1163" spans="1:14" ht="27.6">
      <c r="A1163" s="154" t="s">
        <v>2087</v>
      </c>
      <c r="C1163" s="178" t="s">
        <v>2842</v>
      </c>
      <c r="D1163" s="157"/>
      <c r="E1163" s="237" t="s">
        <v>2841</v>
      </c>
      <c r="F1163" s="158"/>
      <c r="H1163" s="160">
        <f t="shared" si="280"/>
        <v>0</v>
      </c>
      <c r="L1163" s="160">
        <f t="shared" si="281"/>
        <v>0</v>
      </c>
      <c r="M1163" s="163">
        <f t="shared" si="282"/>
        <v>0</v>
      </c>
      <c r="N1163" s="164">
        <f t="shared" si="283"/>
        <v>0</v>
      </c>
    </row>
    <row r="1164" spans="1:14" ht="27.6">
      <c r="A1164" s="154" t="s">
        <v>2087</v>
      </c>
      <c r="C1164" s="178" t="s">
        <v>2471</v>
      </c>
      <c r="D1164" s="157"/>
      <c r="E1164" s="237" t="s">
        <v>2841</v>
      </c>
      <c r="F1164" s="158"/>
      <c r="H1164" s="160">
        <f t="shared" si="280"/>
        <v>0</v>
      </c>
      <c r="L1164" s="160">
        <f t="shared" si="281"/>
        <v>0</v>
      </c>
      <c r="M1164" s="163">
        <f t="shared" si="282"/>
        <v>0</v>
      </c>
      <c r="N1164" s="164">
        <f t="shared" si="283"/>
        <v>0</v>
      </c>
    </row>
    <row r="1165" spans="1:14" ht="27.6">
      <c r="A1165" s="154" t="s">
        <v>2087</v>
      </c>
      <c r="C1165" s="178" t="s">
        <v>2472</v>
      </c>
      <c r="D1165" s="157"/>
      <c r="E1165" s="237" t="s">
        <v>2841</v>
      </c>
      <c r="F1165" s="158"/>
      <c r="H1165" s="160">
        <f t="shared" si="280"/>
        <v>0</v>
      </c>
      <c r="L1165" s="160">
        <f t="shared" si="281"/>
        <v>0</v>
      </c>
      <c r="M1165" s="163">
        <f t="shared" si="282"/>
        <v>0</v>
      </c>
      <c r="N1165" s="164">
        <f t="shared" si="283"/>
        <v>0</v>
      </c>
    </row>
    <row r="1166" spans="1:14" ht="27.6">
      <c r="A1166" s="154" t="s">
        <v>2087</v>
      </c>
      <c r="C1166" s="178" t="s">
        <v>2473</v>
      </c>
      <c r="D1166" s="157"/>
      <c r="E1166" s="237" t="s">
        <v>2841</v>
      </c>
      <c r="F1166" s="158"/>
      <c r="H1166" s="160">
        <f t="shared" si="280"/>
        <v>0</v>
      </c>
      <c r="L1166" s="160">
        <f t="shared" si="281"/>
        <v>0</v>
      </c>
      <c r="M1166" s="163">
        <f t="shared" si="282"/>
        <v>0</v>
      </c>
      <c r="N1166" s="164">
        <f t="shared" si="283"/>
        <v>0</v>
      </c>
    </row>
    <row r="1167" spans="1:14" ht="27.6">
      <c r="A1167" s="154" t="s">
        <v>2087</v>
      </c>
      <c r="C1167" s="178" t="s">
        <v>2474</v>
      </c>
      <c r="D1167" s="157"/>
      <c r="E1167" s="237" t="s">
        <v>2841</v>
      </c>
      <c r="F1167" s="158"/>
      <c r="H1167" s="160">
        <f t="shared" si="280"/>
        <v>0</v>
      </c>
      <c r="L1167" s="160">
        <f t="shared" si="281"/>
        <v>0</v>
      </c>
      <c r="M1167" s="163">
        <f t="shared" si="282"/>
        <v>0</v>
      </c>
      <c r="N1167" s="164">
        <f t="shared" si="283"/>
        <v>0</v>
      </c>
    </row>
    <row r="1168" spans="1:14" ht="27.6">
      <c r="A1168" s="154" t="s">
        <v>2087</v>
      </c>
      <c r="C1168" s="217" t="s">
        <v>2475</v>
      </c>
      <c r="D1168" s="157"/>
      <c r="E1168" s="237" t="s">
        <v>2841</v>
      </c>
      <c r="F1168" s="158"/>
      <c r="H1168" s="160">
        <f t="shared" si="280"/>
        <v>0</v>
      </c>
      <c r="L1168" s="160">
        <f t="shared" si="281"/>
        <v>0</v>
      </c>
      <c r="M1168" s="163">
        <f t="shared" si="282"/>
        <v>0</v>
      </c>
      <c r="N1168" s="164">
        <f t="shared" si="283"/>
        <v>0</v>
      </c>
    </row>
    <row r="1169" spans="1:14" ht="27.6">
      <c r="A1169" s="154" t="s">
        <v>2087</v>
      </c>
      <c r="C1169" s="178" t="s">
        <v>2476</v>
      </c>
      <c r="D1169" s="157"/>
      <c r="E1169" s="237" t="s">
        <v>2841</v>
      </c>
      <c r="F1169" s="158"/>
      <c r="H1169" s="160">
        <f t="shared" si="280"/>
        <v>0</v>
      </c>
      <c r="L1169" s="160">
        <f t="shared" si="281"/>
        <v>0</v>
      </c>
      <c r="M1169" s="163">
        <f t="shared" si="282"/>
        <v>0</v>
      </c>
      <c r="N1169" s="164">
        <f t="shared" si="283"/>
        <v>0</v>
      </c>
    </row>
    <row r="1170" spans="1:14" ht="27.6">
      <c r="A1170" s="154" t="s">
        <v>2087</v>
      </c>
      <c r="C1170" s="178" t="s">
        <v>2477</v>
      </c>
      <c r="D1170" s="157"/>
      <c r="E1170" s="237" t="s">
        <v>2841</v>
      </c>
      <c r="F1170" s="158"/>
      <c r="H1170" s="160">
        <f t="shared" si="280"/>
        <v>0</v>
      </c>
      <c r="L1170" s="160">
        <f t="shared" si="281"/>
        <v>0</v>
      </c>
      <c r="M1170" s="163">
        <f t="shared" si="282"/>
        <v>0</v>
      </c>
      <c r="N1170" s="164">
        <f t="shared" si="283"/>
        <v>0</v>
      </c>
    </row>
    <row r="1171" spans="1:14" ht="27.6">
      <c r="A1171" s="154" t="s">
        <v>2087</v>
      </c>
      <c r="C1171" s="178" t="s">
        <v>2478</v>
      </c>
      <c r="D1171" s="157"/>
      <c r="E1171" s="237" t="s">
        <v>2841</v>
      </c>
      <c r="F1171" s="158"/>
      <c r="H1171" s="160">
        <f t="shared" si="280"/>
        <v>0</v>
      </c>
      <c r="L1171" s="160">
        <f t="shared" si="281"/>
        <v>0</v>
      </c>
      <c r="M1171" s="163">
        <f t="shared" si="282"/>
        <v>0</v>
      </c>
      <c r="N1171" s="164">
        <f t="shared" si="283"/>
        <v>0</v>
      </c>
    </row>
    <row r="1172" spans="1:14" ht="27.6">
      <c r="A1172" s="154" t="s">
        <v>2087</v>
      </c>
      <c r="C1172" s="178" t="s">
        <v>2479</v>
      </c>
      <c r="D1172" s="157"/>
      <c r="E1172" s="237" t="s">
        <v>2841</v>
      </c>
      <c r="F1172" s="158"/>
      <c r="H1172" s="160">
        <f t="shared" si="280"/>
        <v>0</v>
      </c>
      <c r="L1172" s="160">
        <f t="shared" si="281"/>
        <v>0</v>
      </c>
      <c r="M1172" s="163">
        <f t="shared" si="282"/>
        <v>0</v>
      </c>
      <c r="N1172" s="164">
        <f t="shared" si="283"/>
        <v>0</v>
      </c>
    </row>
    <row r="1173" spans="1:14" ht="27.6">
      <c r="A1173" s="154" t="s">
        <v>2087</v>
      </c>
      <c r="C1173" s="178" t="s">
        <v>2480</v>
      </c>
      <c r="D1173" s="157"/>
      <c r="E1173" s="237" t="s">
        <v>2841</v>
      </c>
      <c r="F1173" s="158"/>
      <c r="H1173" s="160">
        <f t="shared" si="280"/>
        <v>0</v>
      </c>
      <c r="L1173" s="160">
        <f t="shared" si="281"/>
        <v>0</v>
      </c>
      <c r="M1173" s="163">
        <f t="shared" si="282"/>
        <v>0</v>
      </c>
      <c r="N1173" s="164">
        <f t="shared" si="283"/>
        <v>0</v>
      </c>
    </row>
    <row r="1174" spans="1:14" ht="27.6">
      <c r="A1174" s="154" t="s">
        <v>2087</v>
      </c>
      <c r="C1174" s="178" t="s">
        <v>2486</v>
      </c>
      <c r="D1174" s="157"/>
      <c r="E1174" s="237" t="s">
        <v>2841</v>
      </c>
      <c r="F1174" s="158"/>
      <c r="H1174" s="160">
        <f t="shared" si="276"/>
        <v>0</v>
      </c>
      <c r="L1174" s="160">
        <f t="shared" si="277"/>
        <v>0</v>
      </c>
      <c r="M1174" s="163">
        <f t="shared" si="278"/>
        <v>0</v>
      </c>
      <c r="N1174" s="164">
        <f t="shared" si="279"/>
        <v>0</v>
      </c>
    </row>
    <row r="1175" spans="1:14" ht="27.6">
      <c r="A1175" s="154" t="s">
        <v>2087</v>
      </c>
      <c r="C1175" s="178" t="s">
        <v>2481</v>
      </c>
      <c r="D1175" s="157"/>
      <c r="E1175" s="237" t="s">
        <v>2841</v>
      </c>
      <c r="F1175" s="158"/>
      <c r="H1175" s="160">
        <f t="shared" si="276"/>
        <v>0</v>
      </c>
      <c r="L1175" s="160">
        <f t="shared" si="277"/>
        <v>0</v>
      </c>
      <c r="M1175" s="163">
        <f t="shared" si="278"/>
        <v>0</v>
      </c>
      <c r="N1175" s="164">
        <f t="shared" si="279"/>
        <v>0</v>
      </c>
    </row>
    <row r="1176" spans="1:14" ht="27.6">
      <c r="A1176" s="154" t="s">
        <v>2087</v>
      </c>
      <c r="C1176" s="178" t="s">
        <v>2482</v>
      </c>
      <c r="D1176" s="157"/>
      <c r="E1176" s="237" t="s">
        <v>2841</v>
      </c>
      <c r="F1176" s="158"/>
      <c r="H1176" s="160">
        <f t="shared" si="276"/>
        <v>0</v>
      </c>
      <c r="L1176" s="160">
        <f t="shared" si="277"/>
        <v>0</v>
      </c>
      <c r="M1176" s="163">
        <f t="shared" si="278"/>
        <v>0</v>
      </c>
      <c r="N1176" s="164">
        <f t="shared" si="279"/>
        <v>0</v>
      </c>
    </row>
    <row r="1177" spans="1:14" ht="27.6">
      <c r="A1177" s="154" t="s">
        <v>2087</v>
      </c>
      <c r="C1177" s="178" t="s">
        <v>2483</v>
      </c>
      <c r="D1177" s="157"/>
      <c r="E1177" s="237" t="s">
        <v>2841</v>
      </c>
      <c r="F1177" s="158"/>
      <c r="H1177" s="160">
        <f t="shared" si="276"/>
        <v>0</v>
      </c>
      <c r="L1177" s="160">
        <f t="shared" si="277"/>
        <v>0</v>
      </c>
      <c r="M1177" s="163">
        <f t="shared" si="278"/>
        <v>0</v>
      </c>
      <c r="N1177" s="164">
        <f t="shared" si="279"/>
        <v>0</v>
      </c>
    </row>
    <row r="1178" spans="1:14" ht="27.6">
      <c r="A1178" s="154" t="s">
        <v>2087</v>
      </c>
      <c r="C1178" s="178" t="s">
        <v>2484</v>
      </c>
      <c r="D1178" s="157"/>
      <c r="E1178" s="237" t="s">
        <v>2841</v>
      </c>
      <c r="F1178" s="158"/>
      <c r="H1178" s="160">
        <f t="shared" si="276"/>
        <v>0</v>
      </c>
      <c r="L1178" s="160">
        <f t="shared" si="277"/>
        <v>0</v>
      </c>
      <c r="M1178" s="163">
        <f t="shared" si="278"/>
        <v>0</v>
      </c>
      <c r="N1178" s="164">
        <f t="shared" si="279"/>
        <v>0</v>
      </c>
    </row>
    <row r="1179" spans="1:14" ht="27.6">
      <c r="A1179" s="154" t="s">
        <v>2087</v>
      </c>
      <c r="C1179" s="218" t="s">
        <v>2485</v>
      </c>
      <c r="D1179" s="157"/>
      <c r="E1179" s="237" t="s">
        <v>2841</v>
      </c>
      <c r="F1179" s="158"/>
      <c r="H1179" s="160">
        <f t="shared" si="276"/>
        <v>0</v>
      </c>
      <c r="L1179" s="160">
        <f t="shared" si="277"/>
        <v>0</v>
      </c>
      <c r="M1179" s="163">
        <f t="shared" si="278"/>
        <v>0</v>
      </c>
      <c r="N1179" s="164">
        <f t="shared" si="279"/>
        <v>0</v>
      </c>
    </row>
    <row r="1180" spans="1:14">
      <c r="C1180" s="178"/>
      <c r="D1180" s="157"/>
      <c r="E1180" s="157"/>
      <c r="F1180" s="158"/>
      <c r="H1180" s="160">
        <f t="shared" ref="H1180:H1195" si="284">F1180*G1180</f>
        <v>0</v>
      </c>
      <c r="L1180" s="160">
        <f t="shared" ref="L1180:L1195" si="285">K1180*(SUM(H1180:J1180))</f>
        <v>0</v>
      </c>
      <c r="M1180" s="163">
        <f t="shared" ref="M1180:M1195" si="286">H1180+I1180+J1180+L1180</f>
        <v>0</v>
      </c>
      <c r="N1180" s="164">
        <f t="shared" ref="N1180:N1195" si="287">D1180*M1180</f>
        <v>0</v>
      </c>
    </row>
    <row r="1181" spans="1:14">
      <c r="A1181" s="154">
        <v>8.5</v>
      </c>
      <c r="C1181" s="168" t="s">
        <v>1765</v>
      </c>
      <c r="D1181" s="157"/>
      <c r="E1181" s="157" t="s">
        <v>2089</v>
      </c>
      <c r="F1181" s="158"/>
      <c r="H1181" s="160">
        <f t="shared" si="284"/>
        <v>0</v>
      </c>
      <c r="L1181" s="160">
        <f t="shared" si="285"/>
        <v>0</v>
      </c>
      <c r="M1181" s="163">
        <f t="shared" si="286"/>
        <v>0</v>
      </c>
      <c r="N1181" s="164">
        <f t="shared" si="287"/>
        <v>0</v>
      </c>
    </row>
    <row r="1182" spans="1:14">
      <c r="A1182" s="154"/>
      <c r="C1182" s="178"/>
      <c r="D1182" s="157"/>
      <c r="E1182" s="157"/>
      <c r="F1182" s="158"/>
      <c r="H1182" s="160">
        <f t="shared" si="284"/>
        <v>0</v>
      </c>
      <c r="L1182" s="160">
        <f t="shared" si="285"/>
        <v>0</v>
      </c>
      <c r="M1182" s="163">
        <f t="shared" si="286"/>
        <v>0</v>
      </c>
      <c r="N1182" s="164">
        <f t="shared" si="287"/>
        <v>0</v>
      </c>
    </row>
    <row r="1183" spans="1:14">
      <c r="A1183" s="154">
        <v>8.6</v>
      </c>
      <c r="C1183" s="168" t="s">
        <v>1773</v>
      </c>
      <c r="D1183" s="157"/>
      <c r="E1183" s="157"/>
      <c r="F1183" s="158"/>
      <c r="H1183" s="160">
        <f t="shared" si="284"/>
        <v>0</v>
      </c>
      <c r="L1183" s="160">
        <f t="shared" si="285"/>
        <v>0</v>
      </c>
      <c r="M1183" s="163">
        <f t="shared" si="286"/>
        <v>0</v>
      </c>
      <c r="N1183" s="164">
        <f t="shared" si="287"/>
        <v>0</v>
      </c>
    </row>
    <row r="1184" spans="1:14" ht="27.6">
      <c r="A1184" s="154" t="s">
        <v>2087</v>
      </c>
      <c r="C1184" s="178" t="s">
        <v>2487</v>
      </c>
      <c r="D1184" s="157">
        <v>101</v>
      </c>
      <c r="E1184" s="157" t="s">
        <v>2500</v>
      </c>
      <c r="F1184" s="158"/>
      <c r="H1184" s="160">
        <f t="shared" si="284"/>
        <v>0</v>
      </c>
      <c r="L1184" s="160">
        <f t="shared" si="285"/>
        <v>0</v>
      </c>
      <c r="M1184" s="163">
        <f t="shared" si="286"/>
        <v>0</v>
      </c>
      <c r="N1184" s="164">
        <f t="shared" si="287"/>
        <v>0</v>
      </c>
    </row>
    <row r="1185" spans="1:14">
      <c r="A1185" s="154" t="s">
        <v>2087</v>
      </c>
      <c r="C1185" s="217" t="s">
        <v>2488</v>
      </c>
      <c r="D1185" s="157">
        <v>101</v>
      </c>
      <c r="E1185" s="157" t="s">
        <v>138</v>
      </c>
      <c r="F1185" s="158"/>
      <c r="H1185" s="160">
        <f t="shared" si="284"/>
        <v>0</v>
      </c>
      <c r="L1185" s="160">
        <f t="shared" si="285"/>
        <v>0</v>
      </c>
      <c r="M1185" s="163">
        <f t="shared" si="286"/>
        <v>0</v>
      </c>
      <c r="N1185" s="164">
        <f t="shared" si="287"/>
        <v>0</v>
      </c>
    </row>
    <row r="1186" spans="1:14" ht="41.4">
      <c r="A1186" s="154" t="s">
        <v>2087</v>
      </c>
      <c r="C1186" s="178" t="s">
        <v>2499</v>
      </c>
      <c r="D1186" s="157">
        <v>101</v>
      </c>
      <c r="E1186" s="157" t="s">
        <v>2500</v>
      </c>
      <c r="F1186" s="158"/>
      <c r="H1186" s="160">
        <f t="shared" si="284"/>
        <v>0</v>
      </c>
      <c r="L1186" s="160">
        <f t="shared" si="285"/>
        <v>0</v>
      </c>
      <c r="M1186" s="163">
        <f t="shared" si="286"/>
        <v>0</v>
      </c>
      <c r="N1186" s="164">
        <f t="shared" si="287"/>
        <v>0</v>
      </c>
    </row>
    <row r="1187" spans="1:14">
      <c r="A1187" s="154" t="s">
        <v>2087</v>
      </c>
      <c r="C1187" s="178" t="s">
        <v>2489</v>
      </c>
      <c r="D1187" s="157">
        <v>1</v>
      </c>
      <c r="E1187" s="157" t="s">
        <v>2088</v>
      </c>
      <c r="F1187" s="158"/>
      <c r="H1187" s="160">
        <f t="shared" si="284"/>
        <v>0</v>
      </c>
      <c r="L1187" s="160">
        <f t="shared" si="285"/>
        <v>0</v>
      </c>
      <c r="M1187" s="163">
        <f t="shared" si="286"/>
        <v>0</v>
      </c>
      <c r="N1187" s="164">
        <f t="shared" si="287"/>
        <v>0</v>
      </c>
    </row>
    <row r="1188" spans="1:14">
      <c r="A1188" s="154" t="s">
        <v>2087</v>
      </c>
      <c r="C1188" s="178" t="s">
        <v>2490</v>
      </c>
      <c r="D1188" s="157">
        <v>1</v>
      </c>
      <c r="E1188" s="157" t="s">
        <v>2088</v>
      </c>
      <c r="F1188" s="158"/>
      <c r="H1188" s="160">
        <f t="shared" si="284"/>
        <v>0</v>
      </c>
      <c r="L1188" s="160">
        <f t="shared" si="285"/>
        <v>0</v>
      </c>
      <c r="M1188" s="163">
        <f t="shared" si="286"/>
        <v>0</v>
      </c>
      <c r="N1188" s="164">
        <f t="shared" si="287"/>
        <v>0</v>
      </c>
    </row>
    <row r="1189" spans="1:14">
      <c r="A1189" s="154" t="s">
        <v>2087</v>
      </c>
      <c r="C1189" s="178" t="s">
        <v>2833</v>
      </c>
      <c r="D1189" s="157">
        <v>1</v>
      </c>
      <c r="E1189" s="157" t="s">
        <v>2088</v>
      </c>
      <c r="F1189" s="158"/>
      <c r="H1189" s="160">
        <f t="shared" si="284"/>
        <v>0</v>
      </c>
      <c r="L1189" s="160">
        <f t="shared" si="285"/>
        <v>0</v>
      </c>
      <c r="M1189" s="163">
        <f t="shared" si="286"/>
        <v>0</v>
      </c>
      <c r="N1189" s="164">
        <f t="shared" si="287"/>
        <v>0</v>
      </c>
    </row>
    <row r="1190" spans="1:14">
      <c r="A1190" s="154" t="s">
        <v>2087</v>
      </c>
      <c r="C1190" s="217" t="s">
        <v>2491</v>
      </c>
      <c r="D1190" s="157">
        <v>1</v>
      </c>
      <c r="E1190" s="157" t="s">
        <v>2088</v>
      </c>
      <c r="F1190" s="158"/>
      <c r="H1190" s="160">
        <f t="shared" si="284"/>
        <v>0</v>
      </c>
      <c r="L1190" s="160">
        <f t="shared" si="285"/>
        <v>0</v>
      </c>
      <c r="M1190" s="163">
        <f t="shared" si="286"/>
        <v>0</v>
      </c>
      <c r="N1190" s="164">
        <f t="shared" si="287"/>
        <v>0</v>
      </c>
    </row>
    <row r="1191" spans="1:14">
      <c r="A1191" s="154"/>
      <c r="C1191" s="178"/>
      <c r="D1191" s="157"/>
      <c r="E1191" s="157"/>
      <c r="F1191" s="158"/>
      <c r="H1191" s="160">
        <f t="shared" si="284"/>
        <v>0</v>
      </c>
      <c r="L1191" s="160">
        <f t="shared" si="285"/>
        <v>0</v>
      </c>
      <c r="M1191" s="163">
        <f t="shared" si="286"/>
        <v>0</v>
      </c>
      <c r="N1191" s="164">
        <f t="shared" si="287"/>
        <v>0</v>
      </c>
    </row>
    <row r="1192" spans="1:14">
      <c r="A1192" s="154">
        <v>8.6999999999999993</v>
      </c>
      <c r="C1192" s="178" t="s">
        <v>1831</v>
      </c>
      <c r="D1192" s="157"/>
      <c r="E1192" s="157"/>
      <c r="F1192" s="158"/>
      <c r="H1192" s="160">
        <f t="shared" si="284"/>
        <v>0</v>
      </c>
      <c r="L1192" s="160">
        <f t="shared" si="285"/>
        <v>0</v>
      </c>
      <c r="M1192" s="163">
        <f t="shared" si="286"/>
        <v>0</v>
      </c>
      <c r="N1192" s="164">
        <f t="shared" si="287"/>
        <v>0</v>
      </c>
    </row>
    <row r="1193" spans="1:14">
      <c r="A1193" s="154" t="s">
        <v>2087</v>
      </c>
      <c r="C1193" s="178" t="s">
        <v>2492</v>
      </c>
      <c r="D1193" s="157"/>
      <c r="E1193" s="157" t="s">
        <v>2089</v>
      </c>
      <c r="F1193" s="158"/>
      <c r="H1193" s="160">
        <f t="shared" si="284"/>
        <v>0</v>
      </c>
      <c r="L1193" s="160">
        <f t="shared" si="285"/>
        <v>0</v>
      </c>
      <c r="M1193" s="163">
        <f t="shared" si="286"/>
        <v>0</v>
      </c>
      <c r="N1193" s="164">
        <f t="shared" si="287"/>
        <v>0</v>
      </c>
    </row>
    <row r="1194" spans="1:14">
      <c r="A1194" s="154" t="s">
        <v>2087</v>
      </c>
      <c r="C1194" s="178" t="s">
        <v>2493</v>
      </c>
      <c r="D1194" s="157"/>
      <c r="E1194" s="157" t="s">
        <v>2089</v>
      </c>
      <c r="F1194" s="158"/>
      <c r="H1194" s="160">
        <f t="shared" si="284"/>
        <v>0</v>
      </c>
      <c r="L1194" s="160">
        <f t="shared" si="285"/>
        <v>0</v>
      </c>
      <c r="M1194" s="163">
        <f t="shared" si="286"/>
        <v>0</v>
      </c>
      <c r="N1194" s="164">
        <f t="shared" si="287"/>
        <v>0</v>
      </c>
    </row>
    <row r="1195" spans="1:14">
      <c r="A1195" s="154" t="s">
        <v>2087</v>
      </c>
      <c r="C1195" s="178" t="s">
        <v>2494</v>
      </c>
      <c r="D1195" s="157">
        <v>1</v>
      </c>
      <c r="E1195" s="157" t="s">
        <v>2088</v>
      </c>
      <c r="F1195" s="158"/>
      <c r="H1195" s="160">
        <f t="shared" si="284"/>
        <v>0</v>
      </c>
      <c r="L1195" s="160">
        <f t="shared" si="285"/>
        <v>0</v>
      </c>
      <c r="M1195" s="163">
        <f t="shared" si="286"/>
        <v>0</v>
      </c>
      <c r="N1195" s="164">
        <f t="shared" si="287"/>
        <v>0</v>
      </c>
    </row>
    <row r="1196" spans="1:14">
      <c r="A1196" s="154" t="s">
        <v>2087</v>
      </c>
      <c r="C1196" s="178" t="s">
        <v>2495</v>
      </c>
      <c r="D1196" s="157"/>
      <c r="E1196" s="157" t="s">
        <v>2089</v>
      </c>
      <c r="F1196" s="158"/>
      <c r="H1196" s="160">
        <f t="shared" ref="H1196:H1201" si="288">F1196*G1196</f>
        <v>0</v>
      </c>
      <c r="L1196" s="160">
        <f t="shared" ref="L1196:L1201" si="289">K1196*(SUM(H1196:J1196))</f>
        <v>0</v>
      </c>
      <c r="M1196" s="163">
        <f t="shared" ref="M1196:M1201" si="290">H1196+I1196+J1196+L1196</f>
        <v>0</v>
      </c>
      <c r="N1196" s="164">
        <f t="shared" ref="N1196:N1201" si="291">D1196*M1196</f>
        <v>0</v>
      </c>
    </row>
    <row r="1197" spans="1:14">
      <c r="A1197" s="154" t="s">
        <v>2087</v>
      </c>
      <c r="C1197" s="178" t="s">
        <v>2496</v>
      </c>
      <c r="D1197" s="157"/>
      <c r="E1197" s="157" t="s">
        <v>2089</v>
      </c>
      <c r="F1197" s="158"/>
      <c r="H1197" s="160">
        <f t="shared" si="288"/>
        <v>0</v>
      </c>
      <c r="L1197" s="160">
        <f t="shared" si="289"/>
        <v>0</v>
      </c>
      <c r="M1197" s="163">
        <f t="shared" si="290"/>
        <v>0</v>
      </c>
      <c r="N1197" s="164">
        <f t="shared" si="291"/>
        <v>0</v>
      </c>
    </row>
    <row r="1198" spans="1:14">
      <c r="A1198" s="154" t="s">
        <v>2087</v>
      </c>
      <c r="C1198" s="178" t="s">
        <v>1902</v>
      </c>
      <c r="D1198" s="157"/>
      <c r="E1198" s="157" t="s">
        <v>2089</v>
      </c>
      <c r="F1198" s="158"/>
      <c r="H1198" s="160">
        <f t="shared" si="288"/>
        <v>0</v>
      </c>
      <c r="L1198" s="160">
        <f t="shared" si="289"/>
        <v>0</v>
      </c>
      <c r="M1198" s="163">
        <f t="shared" si="290"/>
        <v>0</v>
      </c>
      <c r="N1198" s="164">
        <f t="shared" si="291"/>
        <v>0</v>
      </c>
    </row>
    <row r="1199" spans="1:14">
      <c r="A1199" s="154" t="s">
        <v>2087</v>
      </c>
      <c r="C1199" s="178" t="s">
        <v>2501</v>
      </c>
      <c r="D1199" s="157">
        <v>1</v>
      </c>
      <c r="E1199" s="157" t="s">
        <v>2088</v>
      </c>
      <c r="F1199" s="158"/>
      <c r="H1199" s="160">
        <f t="shared" si="288"/>
        <v>0</v>
      </c>
      <c r="L1199" s="160">
        <f t="shared" si="289"/>
        <v>0</v>
      </c>
      <c r="M1199" s="163">
        <f t="shared" si="290"/>
        <v>0</v>
      </c>
      <c r="N1199" s="164">
        <f t="shared" si="291"/>
        <v>0</v>
      </c>
    </row>
    <row r="1200" spans="1:14">
      <c r="A1200" s="154" t="s">
        <v>2087</v>
      </c>
      <c r="C1200" s="178" t="s">
        <v>2497</v>
      </c>
      <c r="D1200" s="157"/>
      <c r="E1200" s="157" t="s">
        <v>2089</v>
      </c>
      <c r="F1200" s="158"/>
      <c r="H1200" s="160">
        <f t="shared" si="288"/>
        <v>0</v>
      </c>
      <c r="L1200" s="160">
        <f t="shared" si="289"/>
        <v>0</v>
      </c>
      <c r="M1200" s="163">
        <f t="shared" si="290"/>
        <v>0</v>
      </c>
      <c r="N1200" s="164">
        <f t="shared" si="291"/>
        <v>0</v>
      </c>
    </row>
    <row r="1201" spans="1:14" hidden="1">
      <c r="A1201" s="154" t="s">
        <v>2087</v>
      </c>
      <c r="C1201" s="217" t="s">
        <v>2498</v>
      </c>
      <c r="D1201" s="157"/>
      <c r="E1201" s="157" t="s">
        <v>2089</v>
      </c>
      <c r="F1201" s="158"/>
      <c r="H1201" s="160">
        <f t="shared" si="288"/>
        <v>0</v>
      </c>
      <c r="L1201" s="160">
        <f t="shared" si="289"/>
        <v>0</v>
      </c>
      <c r="M1201" s="163">
        <f t="shared" si="290"/>
        <v>0</v>
      </c>
      <c r="N1201" s="164">
        <f t="shared" si="291"/>
        <v>0</v>
      </c>
    </row>
    <row r="1202" spans="1:14">
      <c r="A1202" s="154" t="s">
        <v>2087</v>
      </c>
      <c r="C1202" s="178" t="s">
        <v>2491</v>
      </c>
      <c r="D1202" s="157"/>
      <c r="E1202" s="157" t="s">
        <v>2089</v>
      </c>
      <c r="F1202" s="158"/>
      <c r="H1202" s="160">
        <f t="shared" si="276"/>
        <v>0</v>
      </c>
      <c r="L1202" s="160">
        <f t="shared" si="277"/>
        <v>0</v>
      </c>
      <c r="M1202" s="163">
        <f t="shared" si="278"/>
        <v>0</v>
      </c>
      <c r="N1202" s="164">
        <f t="shared" si="279"/>
        <v>0</v>
      </c>
    </row>
    <row r="1203" spans="1:14">
      <c r="A1203" s="154"/>
      <c r="C1203" s="178"/>
      <c r="D1203" s="157"/>
      <c r="E1203" s="157"/>
      <c r="F1203" s="158"/>
      <c r="H1203" s="160">
        <f t="shared" si="276"/>
        <v>0</v>
      </c>
      <c r="L1203" s="160">
        <f t="shared" si="277"/>
        <v>0</v>
      </c>
      <c r="M1203" s="163">
        <f t="shared" si="278"/>
        <v>0</v>
      </c>
      <c r="N1203" s="164">
        <f t="shared" si="279"/>
        <v>0</v>
      </c>
    </row>
    <row r="1204" spans="1:14">
      <c r="A1204" s="154">
        <v>8.8000000000000007</v>
      </c>
      <c r="C1204" s="168" t="s">
        <v>1954</v>
      </c>
      <c r="D1204" s="157"/>
      <c r="E1204" s="157" t="s">
        <v>2089</v>
      </c>
      <c r="F1204" s="158"/>
      <c r="H1204" s="160">
        <f t="shared" si="276"/>
        <v>0</v>
      </c>
      <c r="L1204" s="160">
        <f t="shared" si="277"/>
        <v>0</v>
      </c>
      <c r="M1204" s="163">
        <f t="shared" si="278"/>
        <v>0</v>
      </c>
      <c r="N1204" s="164">
        <f t="shared" si="279"/>
        <v>0</v>
      </c>
    </row>
    <row r="1205" spans="1:14">
      <c r="A1205" s="154"/>
      <c r="C1205" s="178"/>
      <c r="D1205" s="157"/>
      <c r="E1205" s="157"/>
      <c r="F1205" s="158"/>
      <c r="H1205" s="160">
        <f t="shared" si="276"/>
        <v>0</v>
      </c>
      <c r="L1205" s="160">
        <f t="shared" si="277"/>
        <v>0</v>
      </c>
      <c r="M1205" s="163">
        <f t="shared" si="278"/>
        <v>0</v>
      </c>
      <c r="N1205" s="164">
        <f t="shared" si="279"/>
        <v>0</v>
      </c>
    </row>
    <row r="1206" spans="1:14">
      <c r="C1206" s="178"/>
      <c r="D1206" s="157"/>
      <c r="E1206" s="157"/>
      <c r="F1206" s="158"/>
      <c r="H1206" s="160">
        <f t="shared" si="276"/>
        <v>0</v>
      </c>
      <c r="L1206" s="160">
        <f t="shared" si="277"/>
        <v>0</v>
      </c>
      <c r="M1206" s="163">
        <f t="shared" si="278"/>
        <v>0</v>
      </c>
      <c r="N1206" s="164">
        <f t="shared" si="279"/>
        <v>0</v>
      </c>
    </row>
    <row r="1207" spans="1:14">
      <c r="D1207" s="157"/>
      <c r="E1207" s="157"/>
      <c r="F1207" s="158"/>
      <c r="H1207" s="160">
        <f t="shared" ref="H1207" si="292">F1207*G1207</f>
        <v>0</v>
      </c>
      <c r="L1207" s="160">
        <f t="shared" ref="L1207" si="293">K1207*(SUM(H1207:J1207))</f>
        <v>0</v>
      </c>
      <c r="M1207" s="163">
        <f t="shared" ref="M1207" si="294">H1207+I1207+J1207+L1207</f>
        <v>0</v>
      </c>
      <c r="N1207" s="164">
        <f t="shared" ref="N1207" si="295">D1207*M1207</f>
        <v>0</v>
      </c>
    </row>
    <row r="1208" spans="1:14">
      <c r="C1208" s="178"/>
      <c r="D1208" s="157"/>
      <c r="E1208" s="157"/>
      <c r="F1208" s="158"/>
      <c r="H1208" s="160">
        <f t="shared" si="210"/>
        <v>0</v>
      </c>
      <c r="L1208" s="160">
        <f t="shared" si="204"/>
        <v>0</v>
      </c>
      <c r="M1208" s="163">
        <f t="shared" si="205"/>
        <v>0</v>
      </c>
      <c r="N1208" s="164">
        <f>D1208*M1208</f>
        <v>0</v>
      </c>
    </row>
    <row r="1209" spans="1:14">
      <c r="C1209" s="169" t="s">
        <v>461</v>
      </c>
      <c r="D1209" s="271"/>
      <c r="E1209" s="272"/>
      <c r="F1209" s="272"/>
      <c r="G1209" s="272"/>
      <c r="H1209" s="272"/>
      <c r="I1209" s="272"/>
      <c r="J1209" s="272"/>
      <c r="K1209" s="272"/>
      <c r="L1209" s="272"/>
      <c r="M1209" s="273"/>
      <c r="N1209" s="170">
        <f>SUM(N1150:N1208)</f>
        <v>0</v>
      </c>
    </row>
    <row r="1210" spans="1:14">
      <c r="C1210" s="178"/>
      <c r="D1210" s="157"/>
      <c r="E1210" s="157"/>
    </row>
    <row r="1211" spans="1:14" s="180" customFormat="1">
      <c r="A1211" s="94"/>
      <c r="B1211" s="171"/>
      <c r="C1211" s="178"/>
      <c r="D1211" s="157"/>
      <c r="E1211" s="157"/>
      <c r="F1211" s="179"/>
      <c r="G1211" s="159"/>
      <c r="H1211" s="160"/>
      <c r="I1211" s="161"/>
      <c r="J1211" s="161"/>
      <c r="K1211" s="162"/>
      <c r="L1211" s="160"/>
      <c r="M1211" s="163"/>
      <c r="N1211" s="161"/>
    </row>
    <row r="1212" spans="1:14" s="180" customFormat="1">
      <c r="A1212" s="94"/>
      <c r="B1212" s="171"/>
      <c r="C1212" s="178"/>
      <c r="D1212" s="157"/>
      <c r="E1212" s="157"/>
      <c r="F1212" s="179"/>
      <c r="G1212" s="159"/>
      <c r="H1212" s="160"/>
      <c r="I1212" s="161"/>
      <c r="J1212" s="161"/>
      <c r="K1212" s="162"/>
      <c r="L1212" s="160"/>
      <c r="M1212" s="163"/>
      <c r="N1212" s="161"/>
    </row>
    <row r="1213" spans="1:14" s="180" customFormat="1">
      <c r="A1213" s="94"/>
      <c r="B1213" s="171"/>
      <c r="C1213" s="178"/>
      <c r="D1213" s="157"/>
      <c r="E1213" s="157"/>
      <c r="F1213" s="179"/>
      <c r="G1213" s="159"/>
      <c r="H1213" s="160"/>
      <c r="I1213" s="161"/>
      <c r="J1213" s="161"/>
      <c r="K1213" s="162"/>
      <c r="L1213" s="160"/>
      <c r="M1213" s="163"/>
      <c r="N1213" s="161"/>
    </row>
    <row r="1214" spans="1:14" s="180" customFormat="1">
      <c r="A1214" s="94"/>
      <c r="B1214" s="171"/>
      <c r="C1214" s="178"/>
      <c r="D1214" s="157"/>
      <c r="E1214" s="157"/>
      <c r="F1214" s="179"/>
      <c r="G1214" s="159"/>
      <c r="H1214" s="160"/>
      <c r="I1214" s="161"/>
      <c r="J1214" s="161"/>
      <c r="K1214" s="162"/>
      <c r="L1214" s="160"/>
      <c r="M1214" s="163"/>
      <c r="N1214" s="161"/>
    </row>
    <row r="1215" spans="1:14" s="180" customFormat="1">
      <c r="A1215" s="94"/>
      <c r="B1215" s="171"/>
      <c r="C1215" s="178"/>
      <c r="D1215" s="157"/>
      <c r="E1215" s="157"/>
      <c r="F1215" s="179"/>
      <c r="G1215" s="159"/>
      <c r="H1215" s="160"/>
      <c r="I1215" s="161"/>
      <c r="J1215" s="161"/>
      <c r="K1215" s="162"/>
      <c r="L1215" s="160"/>
      <c r="M1215" s="163"/>
      <c r="N1215" s="161"/>
    </row>
    <row r="1218" spans="1:14" s="180" customFormat="1">
      <c r="A1218" s="94"/>
      <c r="B1218" s="171"/>
      <c r="C1218" s="167"/>
      <c r="D1218" s="171"/>
      <c r="E1218" s="171"/>
      <c r="F1218" s="179"/>
      <c r="G1218" s="159"/>
      <c r="H1218" s="160"/>
      <c r="I1218" s="161"/>
      <c r="J1218" s="161"/>
      <c r="K1218" s="162"/>
      <c r="L1218" s="160"/>
      <c r="M1218" s="163"/>
      <c r="N1218" s="161"/>
    </row>
    <row r="1220" spans="1:14" s="180" customFormat="1">
      <c r="A1220" s="94"/>
      <c r="B1220" s="171"/>
      <c r="C1220" s="178"/>
      <c r="D1220" s="157"/>
      <c r="E1220" s="157"/>
      <c r="F1220" s="179"/>
      <c r="G1220" s="159"/>
      <c r="H1220" s="160"/>
      <c r="I1220" s="161"/>
      <c r="J1220" s="161"/>
      <c r="K1220" s="162"/>
      <c r="L1220" s="160"/>
      <c r="M1220" s="163"/>
      <c r="N1220" s="161"/>
    </row>
    <row r="1221" spans="1:14" s="180" customFormat="1">
      <c r="A1221" s="94"/>
      <c r="B1221" s="171"/>
      <c r="C1221" s="181"/>
      <c r="D1221" s="157"/>
      <c r="E1221" s="157"/>
      <c r="F1221" s="179"/>
      <c r="G1221" s="159"/>
      <c r="H1221" s="160"/>
      <c r="I1221" s="161"/>
      <c r="J1221" s="161"/>
      <c r="K1221" s="162"/>
      <c r="L1221" s="160"/>
      <c r="M1221" s="163"/>
      <c r="N1221" s="161"/>
    </row>
    <row r="1222" spans="1:14" s="180" customFormat="1">
      <c r="A1222" s="94"/>
      <c r="B1222" s="171"/>
      <c r="C1222" s="178"/>
      <c r="D1222" s="157"/>
      <c r="E1222" s="157"/>
      <c r="F1222" s="179"/>
      <c r="G1222" s="159"/>
      <c r="H1222" s="160"/>
      <c r="I1222" s="161"/>
      <c r="J1222" s="161"/>
      <c r="K1222" s="162"/>
      <c r="L1222" s="160"/>
      <c r="M1222" s="163"/>
      <c r="N1222" s="161"/>
    </row>
    <row r="1223" spans="1:14" s="180" customFormat="1">
      <c r="A1223" s="94"/>
      <c r="B1223" s="171"/>
      <c r="C1223" s="172"/>
      <c r="D1223" s="157"/>
      <c r="E1223" s="157"/>
      <c r="F1223" s="179"/>
      <c r="G1223" s="159"/>
      <c r="H1223" s="160"/>
      <c r="I1223" s="161"/>
      <c r="J1223" s="161"/>
      <c r="K1223" s="162"/>
      <c r="L1223" s="160"/>
      <c r="M1223" s="163"/>
      <c r="N1223" s="161"/>
    </row>
    <row r="1224" spans="1:14" s="180" customFormat="1">
      <c r="A1224" s="94"/>
      <c r="B1224" s="171"/>
      <c r="C1224" s="178"/>
      <c r="D1224" s="157"/>
      <c r="E1224" s="157"/>
      <c r="F1224" s="179"/>
      <c r="G1224" s="159"/>
      <c r="H1224" s="160"/>
      <c r="I1224" s="161"/>
      <c r="J1224" s="161"/>
      <c r="K1224" s="162"/>
      <c r="L1224" s="160"/>
      <c r="M1224" s="163"/>
      <c r="N1224" s="161"/>
    </row>
    <row r="1225" spans="1:14" s="180" customFormat="1">
      <c r="A1225" s="94"/>
      <c r="B1225" s="171"/>
      <c r="C1225" s="182"/>
      <c r="D1225" s="157"/>
      <c r="E1225" s="157"/>
      <c r="F1225" s="179"/>
      <c r="G1225" s="159"/>
      <c r="H1225" s="160"/>
      <c r="I1225" s="161"/>
      <c r="J1225" s="161"/>
      <c r="K1225" s="162"/>
      <c r="L1225" s="160"/>
      <c r="M1225" s="163"/>
      <c r="N1225" s="161"/>
    </row>
    <row r="1226" spans="1:14" s="180" customFormat="1">
      <c r="A1226" s="94"/>
      <c r="B1226" s="171"/>
      <c r="C1226" s="178"/>
      <c r="D1226" s="157"/>
      <c r="E1226" s="157"/>
      <c r="F1226" s="179"/>
      <c r="G1226" s="159"/>
      <c r="H1226" s="160"/>
      <c r="I1226" s="161"/>
      <c r="J1226" s="161"/>
      <c r="K1226" s="162"/>
      <c r="L1226" s="160"/>
      <c r="M1226" s="163"/>
      <c r="N1226" s="161"/>
    </row>
    <row r="1227" spans="1:14" s="180" customFormat="1">
      <c r="A1227" s="94"/>
      <c r="B1227" s="171"/>
      <c r="C1227" s="181"/>
      <c r="D1227" s="157"/>
      <c r="E1227" s="157"/>
      <c r="F1227" s="179"/>
      <c r="G1227" s="159"/>
      <c r="H1227" s="160"/>
      <c r="I1227" s="161"/>
      <c r="J1227" s="161"/>
      <c r="K1227" s="162"/>
      <c r="L1227" s="160"/>
      <c r="M1227" s="163"/>
      <c r="N1227" s="161"/>
    </row>
    <row r="1228" spans="1:14" s="180" customFormat="1">
      <c r="A1228" s="94"/>
      <c r="B1228" s="171"/>
      <c r="C1228" s="178"/>
      <c r="D1228" s="157"/>
      <c r="E1228" s="157"/>
      <c r="F1228" s="179"/>
      <c r="G1228" s="159"/>
      <c r="H1228" s="160"/>
      <c r="I1228" s="161"/>
      <c r="J1228" s="161"/>
      <c r="K1228" s="162"/>
      <c r="L1228" s="160"/>
      <c r="M1228" s="163"/>
      <c r="N1228" s="161"/>
    </row>
    <row r="1229" spans="1:14" s="180" customFormat="1">
      <c r="A1229" s="94"/>
      <c r="B1229" s="171"/>
      <c r="C1229" s="172"/>
      <c r="D1229" s="157"/>
      <c r="E1229" s="157"/>
      <c r="F1229" s="179"/>
      <c r="G1229" s="159"/>
      <c r="H1229" s="160"/>
      <c r="I1229" s="161"/>
      <c r="J1229" s="161"/>
      <c r="K1229" s="162"/>
      <c r="L1229" s="160"/>
      <c r="M1229" s="163"/>
      <c r="N1229" s="161"/>
    </row>
    <row r="1230" spans="1:14" s="180" customFormat="1">
      <c r="A1230" s="94"/>
      <c r="B1230" s="171"/>
      <c r="C1230" s="178"/>
      <c r="D1230" s="157"/>
      <c r="E1230" s="157"/>
      <c r="F1230" s="179"/>
      <c r="G1230" s="159"/>
      <c r="H1230" s="160"/>
      <c r="I1230" s="161"/>
      <c r="J1230" s="161"/>
      <c r="K1230" s="162"/>
      <c r="L1230" s="160"/>
      <c r="M1230" s="163"/>
      <c r="N1230" s="161"/>
    </row>
    <row r="1231" spans="1:14" s="180" customFormat="1">
      <c r="A1231" s="94"/>
      <c r="B1231" s="171"/>
      <c r="C1231" s="181"/>
      <c r="D1231" s="157"/>
      <c r="E1231" s="157"/>
      <c r="F1231" s="179"/>
      <c r="G1231" s="159"/>
      <c r="H1231" s="160"/>
      <c r="I1231" s="161"/>
      <c r="J1231" s="161"/>
      <c r="K1231" s="162"/>
      <c r="L1231" s="160"/>
      <c r="M1231" s="163"/>
      <c r="N1231" s="161"/>
    </row>
    <row r="1232" spans="1:14" s="180" customFormat="1">
      <c r="A1232" s="94"/>
      <c r="B1232" s="171"/>
      <c r="C1232" s="178"/>
      <c r="D1232" s="157"/>
      <c r="E1232" s="157"/>
      <c r="F1232" s="179"/>
      <c r="G1232" s="159"/>
      <c r="H1232" s="160"/>
      <c r="I1232" s="161"/>
      <c r="J1232" s="161"/>
      <c r="K1232" s="162"/>
      <c r="L1232" s="160"/>
      <c r="M1232" s="163"/>
      <c r="N1232" s="161"/>
    </row>
  </sheetData>
  <mergeCells count="19">
    <mergeCell ref="A3:N3"/>
    <mergeCell ref="A4:N4"/>
    <mergeCell ref="A6:A7"/>
    <mergeCell ref="B6:B7"/>
    <mergeCell ref="C6:C7"/>
    <mergeCell ref="D6:D7"/>
    <mergeCell ref="E6:E7"/>
    <mergeCell ref="F6:L6"/>
    <mergeCell ref="M6:M7"/>
    <mergeCell ref="N6:N7"/>
    <mergeCell ref="D66:M66"/>
    <mergeCell ref="D910:M910"/>
    <mergeCell ref="D1147:M1147"/>
    <mergeCell ref="D1209:M1209"/>
    <mergeCell ref="D133:M133"/>
    <mergeCell ref="D353:M353"/>
    <mergeCell ref="D449:M449"/>
    <mergeCell ref="D527:M527"/>
    <mergeCell ref="D901:M901"/>
  </mergeCells>
  <pageMargins left="0.70866141732283472" right="0.70866141732283472" top="0.74803149606299213" bottom="0.74803149606299213" header="0.31496062992125984" footer="0.31496062992125984"/>
  <pageSetup paperSize="9" scale="59" fitToHeight="0" orientation="landscape" horizontalDpi="1200" verticalDpi="1200" r:id="rId1"/>
  <headerFooter>
    <oddHeader>&amp;LYoung Victoria 
Kensington Palace&amp;COrder of Cost Estimate&amp;RAugust 2018</oddHeader>
    <oddFooter>&amp;LVersion1&amp;C&amp;P - &amp;N&amp;RPalaces and Collections Department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F51"/>
  <sheetViews>
    <sheetView view="pageBreakPreview" zoomScale="120" zoomScaleNormal="100" zoomScaleSheetLayoutView="120" workbookViewId="0">
      <pane ySplit="6" topLeftCell="A7" activePane="bottomLeft" state="frozen"/>
      <selection activeCell="C19" sqref="C19"/>
      <selection pane="bottomLeft" activeCell="B17" sqref="B17"/>
    </sheetView>
  </sheetViews>
  <sheetFormatPr defaultColWidth="9.109375" defaultRowHeight="13.8"/>
  <cols>
    <col min="1" max="1" width="5.88671875" style="82" customWidth="1"/>
    <col min="2" max="2" width="50.6640625" style="82" customWidth="1"/>
    <col min="3" max="3" width="7.6640625" style="128" bestFit="1" customWidth="1"/>
    <col min="4" max="4" width="7.88671875" style="83" bestFit="1" customWidth="1"/>
    <col min="5" max="5" width="12.6640625" style="83" bestFit="1" customWidth="1"/>
    <col min="6" max="6" width="15.44140625" style="83" bestFit="1" customWidth="1"/>
    <col min="7" max="16384" width="9.109375" style="82"/>
  </cols>
  <sheetData>
    <row r="1" spans="1:6">
      <c r="A1" s="81" t="str">
        <f>Summary!B1</f>
        <v>HRP - Main Contract Works</v>
      </c>
      <c r="F1" s="205">
        <f>Summary!G1</f>
        <v>45962</v>
      </c>
    </row>
    <row r="2" spans="1:6">
      <c r="A2" s="81" t="str">
        <f>Summary!B2</f>
        <v>The Reveller, Tower of London</v>
      </c>
    </row>
    <row r="3" spans="1:6" ht="15" customHeight="1">
      <c r="A3" s="247" t="str">
        <f>Summary!B3</f>
        <v>Tender Price documentation</v>
      </c>
      <c r="B3" s="247"/>
      <c r="C3" s="247"/>
      <c r="D3" s="247"/>
      <c r="E3" s="247"/>
      <c r="F3" s="247"/>
    </row>
    <row r="4" spans="1:6" ht="15" customHeight="1">
      <c r="A4" s="259" t="s">
        <v>464</v>
      </c>
      <c r="B4" s="259"/>
      <c r="C4" s="259"/>
      <c r="D4" s="259"/>
      <c r="E4" s="259"/>
      <c r="F4" s="259"/>
    </row>
    <row r="5" spans="1:6" ht="7.5" customHeight="1" thickBot="1">
      <c r="B5" s="129"/>
      <c r="D5" s="130"/>
      <c r="E5" s="130"/>
    </row>
    <row r="6" spans="1:6" ht="26.4">
      <c r="A6" s="85" t="s">
        <v>8</v>
      </c>
      <c r="B6" s="86" t="s">
        <v>9</v>
      </c>
      <c r="C6" s="131" t="s">
        <v>10</v>
      </c>
      <c r="D6" s="132" t="s">
        <v>11</v>
      </c>
      <c r="E6" s="133" t="s">
        <v>12</v>
      </c>
      <c r="F6" s="90" t="s">
        <v>13</v>
      </c>
    </row>
    <row r="7" spans="1:6">
      <c r="A7" s="102"/>
      <c r="B7" s="103"/>
      <c r="C7" s="134"/>
      <c r="D7" s="135"/>
      <c r="E7" s="136"/>
      <c r="F7" s="95"/>
    </row>
    <row r="8" spans="1:6">
      <c r="A8" s="137">
        <v>10</v>
      </c>
      <c r="B8" s="138" t="s">
        <v>465</v>
      </c>
      <c r="C8" s="134"/>
      <c r="D8" s="135"/>
      <c r="E8" s="136"/>
      <c r="F8" s="95"/>
    </row>
    <row r="9" spans="1:6">
      <c r="A9" s="102"/>
      <c r="B9" s="103"/>
      <c r="C9" s="134"/>
      <c r="D9" s="135"/>
      <c r="E9" s="136"/>
      <c r="F9" s="95"/>
    </row>
    <row r="10" spans="1:6">
      <c r="A10" s="102"/>
      <c r="B10" s="139"/>
      <c r="C10" s="134"/>
      <c r="D10" s="135"/>
      <c r="E10" s="136"/>
      <c r="F10" s="95"/>
    </row>
    <row r="11" spans="1:6" ht="27.6">
      <c r="A11" s="102"/>
      <c r="B11" s="188" t="s">
        <v>2847</v>
      </c>
      <c r="C11" s="134"/>
      <c r="D11" s="135"/>
      <c r="E11" s="136"/>
      <c r="F11" s="95"/>
    </row>
    <row r="12" spans="1:6">
      <c r="A12" s="102"/>
      <c r="B12" s="103"/>
      <c r="C12" s="134"/>
      <c r="D12" s="135"/>
      <c r="E12" s="136"/>
      <c r="F12" s="95"/>
    </row>
    <row r="13" spans="1:6">
      <c r="A13" s="102"/>
      <c r="B13" s="103"/>
      <c r="C13" s="134"/>
      <c r="D13" s="135"/>
      <c r="E13" s="136"/>
      <c r="F13" s="95"/>
    </row>
    <row r="14" spans="1:6">
      <c r="A14" s="102"/>
      <c r="B14" s="103"/>
      <c r="C14" s="134"/>
      <c r="D14" s="135"/>
      <c r="E14" s="136"/>
      <c r="F14" s="95"/>
    </row>
    <row r="15" spans="1:6">
      <c r="A15" s="102"/>
      <c r="B15" s="103"/>
      <c r="C15" s="134"/>
      <c r="D15" s="135"/>
      <c r="E15" s="136"/>
      <c r="F15" s="95"/>
    </row>
    <row r="16" spans="1:6">
      <c r="A16" s="102"/>
      <c r="B16" s="103"/>
      <c r="C16" s="134"/>
      <c r="D16" s="135"/>
      <c r="E16" s="136"/>
      <c r="F16" s="95"/>
    </row>
    <row r="17" spans="1:6">
      <c r="A17" s="102"/>
      <c r="B17" s="103"/>
      <c r="C17" s="134"/>
      <c r="D17" s="135"/>
      <c r="E17" s="136"/>
      <c r="F17" s="95"/>
    </row>
    <row r="18" spans="1:6">
      <c r="A18" s="102"/>
      <c r="B18" s="139"/>
      <c r="C18" s="134"/>
      <c r="D18" s="135"/>
      <c r="E18" s="136"/>
      <c r="F18" s="95"/>
    </row>
    <row r="19" spans="1:6">
      <c r="A19" s="102"/>
      <c r="B19" s="103"/>
      <c r="C19" s="134"/>
      <c r="D19" s="135"/>
      <c r="E19" s="136"/>
      <c r="F19" s="95"/>
    </row>
    <row r="20" spans="1:6">
      <c r="A20" s="102"/>
      <c r="B20" s="103"/>
      <c r="C20" s="134"/>
      <c r="D20" s="135"/>
      <c r="E20" s="136"/>
      <c r="F20" s="95"/>
    </row>
    <row r="21" spans="1:6">
      <c r="A21" s="102"/>
      <c r="B21" s="103"/>
      <c r="C21" s="134"/>
      <c r="D21" s="135"/>
      <c r="E21" s="136"/>
      <c r="F21" s="95"/>
    </row>
    <row r="22" spans="1:6">
      <c r="A22" s="102"/>
      <c r="B22" s="103"/>
      <c r="C22" s="134"/>
      <c r="D22" s="135"/>
      <c r="E22" s="136"/>
      <c r="F22" s="95"/>
    </row>
    <row r="23" spans="1:6">
      <c r="A23" s="102"/>
      <c r="B23" s="103"/>
      <c r="C23" s="134"/>
      <c r="D23" s="135"/>
      <c r="E23" s="136"/>
      <c r="F23" s="95"/>
    </row>
    <row r="24" spans="1:6">
      <c r="A24" s="102"/>
      <c r="B24" s="103"/>
      <c r="C24" s="134"/>
      <c r="D24" s="135"/>
      <c r="E24" s="136"/>
      <c r="F24" s="95"/>
    </row>
    <row r="25" spans="1:6">
      <c r="A25" s="102"/>
      <c r="B25" s="103"/>
      <c r="C25" s="134"/>
      <c r="D25" s="135"/>
      <c r="E25" s="136"/>
      <c r="F25" s="95"/>
    </row>
    <row r="26" spans="1:6">
      <c r="A26" s="102"/>
      <c r="B26" s="103"/>
      <c r="C26" s="134"/>
      <c r="D26" s="135"/>
      <c r="E26" s="136"/>
      <c r="F26" s="95"/>
    </row>
    <row r="27" spans="1:6">
      <c r="A27" s="102"/>
      <c r="B27" s="103"/>
      <c r="C27" s="134"/>
      <c r="D27" s="135"/>
      <c r="E27" s="136"/>
      <c r="F27" s="95"/>
    </row>
    <row r="28" spans="1:6">
      <c r="A28" s="102"/>
      <c r="B28" s="103"/>
      <c r="C28" s="134"/>
      <c r="D28" s="135"/>
      <c r="E28" s="136"/>
      <c r="F28" s="95"/>
    </row>
    <row r="29" spans="1:6">
      <c r="A29" s="102"/>
      <c r="B29" s="103"/>
      <c r="C29" s="134"/>
      <c r="D29" s="135"/>
      <c r="E29" s="136"/>
      <c r="F29" s="95"/>
    </row>
    <row r="30" spans="1:6">
      <c r="A30" s="102"/>
      <c r="B30" s="103"/>
      <c r="C30" s="134"/>
      <c r="D30" s="135"/>
      <c r="E30" s="136"/>
      <c r="F30" s="95"/>
    </row>
    <row r="31" spans="1:6">
      <c r="A31" s="102"/>
      <c r="B31" s="103"/>
      <c r="C31" s="134"/>
      <c r="D31" s="135"/>
      <c r="E31" s="136"/>
      <c r="F31" s="95"/>
    </row>
    <row r="32" spans="1:6">
      <c r="A32" s="102"/>
      <c r="B32" s="103"/>
      <c r="C32" s="134"/>
      <c r="D32" s="135"/>
      <c r="E32" s="136"/>
      <c r="F32" s="95"/>
    </row>
    <row r="33" spans="1:6">
      <c r="A33" s="102"/>
      <c r="B33" s="103"/>
      <c r="C33" s="134"/>
      <c r="D33" s="135"/>
      <c r="E33" s="136"/>
      <c r="F33" s="95"/>
    </row>
    <row r="34" spans="1:6" ht="7.5" customHeight="1">
      <c r="A34" s="102"/>
      <c r="B34" s="103"/>
      <c r="C34" s="134"/>
      <c r="D34" s="135"/>
      <c r="E34" s="136"/>
      <c r="F34" s="95"/>
    </row>
    <row r="35" spans="1:6">
      <c r="A35" s="102"/>
      <c r="B35" s="103"/>
      <c r="C35" s="134"/>
      <c r="D35" s="135"/>
      <c r="E35" s="136"/>
      <c r="F35" s="95"/>
    </row>
    <row r="36" spans="1:6" ht="7.5" customHeight="1">
      <c r="A36" s="102"/>
      <c r="B36" s="103"/>
      <c r="C36" s="134"/>
      <c r="D36" s="135"/>
      <c r="E36" s="136"/>
      <c r="F36" s="95"/>
    </row>
    <row r="37" spans="1:6">
      <c r="A37" s="102"/>
      <c r="B37" s="103"/>
      <c r="C37" s="134"/>
      <c r="D37" s="135"/>
      <c r="E37" s="136"/>
      <c r="F37" s="95"/>
    </row>
    <row r="38" spans="1:6">
      <c r="A38" s="102"/>
      <c r="B38" s="103"/>
      <c r="C38" s="134"/>
      <c r="D38" s="135"/>
      <c r="E38" s="136"/>
      <c r="F38" s="95"/>
    </row>
    <row r="39" spans="1:6">
      <c r="A39" s="102"/>
      <c r="B39" s="103"/>
      <c r="C39" s="134"/>
      <c r="D39" s="135"/>
      <c r="E39" s="136"/>
      <c r="F39" s="95"/>
    </row>
    <row r="40" spans="1:6">
      <c r="A40" s="102"/>
      <c r="B40" s="103"/>
      <c r="C40" s="134"/>
      <c r="D40" s="135"/>
      <c r="E40" s="136"/>
      <c r="F40" s="95"/>
    </row>
    <row r="41" spans="1:6">
      <c r="A41" s="102"/>
      <c r="B41" s="103"/>
      <c r="C41" s="134"/>
      <c r="D41" s="135"/>
      <c r="E41" s="136"/>
      <c r="F41" s="95"/>
    </row>
    <row r="42" spans="1:6">
      <c r="A42" s="102"/>
      <c r="B42" s="103"/>
      <c r="C42" s="134"/>
      <c r="D42" s="135"/>
      <c r="E42" s="136"/>
      <c r="F42" s="95"/>
    </row>
    <row r="43" spans="1:6">
      <c r="A43" s="102"/>
      <c r="B43" s="103"/>
      <c r="C43" s="134"/>
      <c r="D43" s="135"/>
      <c r="E43" s="136"/>
      <c r="F43" s="95"/>
    </row>
    <row r="44" spans="1:6">
      <c r="A44" s="102"/>
      <c r="B44" s="103"/>
      <c r="C44" s="134"/>
      <c r="D44" s="135"/>
      <c r="E44" s="136"/>
      <c r="F44" s="95"/>
    </row>
    <row r="45" spans="1:6">
      <c r="A45" s="102"/>
      <c r="B45" s="103"/>
      <c r="C45" s="134"/>
      <c r="D45" s="135"/>
      <c r="E45" s="136"/>
      <c r="F45" s="95"/>
    </row>
    <row r="46" spans="1:6">
      <c r="A46" s="102"/>
      <c r="B46" s="103"/>
      <c r="C46" s="134"/>
      <c r="D46" s="135"/>
      <c r="E46" s="136"/>
      <c r="F46" s="95"/>
    </row>
    <row r="47" spans="1:6">
      <c r="A47" s="102"/>
      <c r="B47" s="103"/>
      <c r="C47" s="134"/>
      <c r="D47" s="135"/>
      <c r="E47" s="136"/>
      <c r="F47" s="95"/>
    </row>
    <row r="48" spans="1:6">
      <c r="A48" s="102"/>
      <c r="B48" s="103"/>
      <c r="C48" s="134"/>
      <c r="D48" s="135"/>
      <c r="E48" s="136"/>
      <c r="F48" s="95"/>
    </row>
    <row r="49" spans="1:6">
      <c r="A49" s="102"/>
      <c r="B49" s="103"/>
      <c r="C49" s="134"/>
      <c r="D49" s="135"/>
      <c r="E49" s="136"/>
      <c r="F49" s="95"/>
    </row>
    <row r="50" spans="1:6" ht="14.4" thickBot="1">
      <c r="A50" s="102"/>
      <c r="B50" s="103"/>
      <c r="C50" s="134"/>
      <c r="D50" s="135"/>
      <c r="E50" s="136"/>
      <c r="F50" s="95"/>
    </row>
    <row r="51" spans="1:6" s="146" customFormat="1" ht="18.75" customHeight="1" thickBot="1">
      <c r="A51" s="140"/>
      <c r="B51" s="141" t="s">
        <v>466</v>
      </c>
      <c r="C51" s="142"/>
      <c r="D51" s="143"/>
      <c r="E51" s="144"/>
      <c r="F51" s="145">
        <f>SUM(F7:F50)</f>
        <v>0</v>
      </c>
    </row>
  </sheetData>
  <mergeCells count="2">
    <mergeCell ref="A3:F3"/>
    <mergeCell ref="A4:F4"/>
  </mergeCells>
  <pageMargins left="0.70866141732283472" right="0.70866141732283472" top="0.74803149606299213" bottom="0.74803149606299213" header="0.31496062992125984" footer="0.31496062992125984"/>
  <pageSetup paperSize="9" scale="87" fitToHeight="0" orientation="portrait" horizontalDpi="1200" verticalDpi="1200" r:id="rId1"/>
  <headerFooter>
    <oddFooter>&amp;LVersion 1&amp;C&amp;P - &amp;N&amp;RPalaces and Collections Department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F51"/>
  <sheetViews>
    <sheetView view="pageBreakPreview" zoomScale="120" zoomScaleNormal="100" zoomScaleSheetLayoutView="120" workbookViewId="0">
      <pane ySplit="6" topLeftCell="A30" activePane="bottomLeft" state="frozen"/>
      <selection activeCell="C19" sqref="C19"/>
      <selection pane="bottomLeft" activeCell="F51" sqref="F51"/>
    </sheetView>
  </sheetViews>
  <sheetFormatPr defaultColWidth="9.109375" defaultRowHeight="13.8"/>
  <cols>
    <col min="1" max="1" width="5.88671875" style="82" customWidth="1"/>
    <col min="2" max="2" width="50.6640625" style="82" customWidth="1"/>
    <col min="3" max="3" width="7.6640625" style="128" bestFit="1" customWidth="1"/>
    <col min="4" max="4" width="7.88671875" style="83" bestFit="1" customWidth="1"/>
    <col min="5" max="5" width="12.6640625" style="83" bestFit="1" customWidth="1"/>
    <col min="6" max="6" width="15.44140625" style="83" bestFit="1" customWidth="1"/>
    <col min="7" max="16384" width="9.109375" style="82"/>
  </cols>
  <sheetData>
    <row r="1" spans="1:6">
      <c r="A1" s="81" t="str">
        <f>Summary!B1</f>
        <v>HRP - Main Contract Works</v>
      </c>
      <c r="F1" s="205">
        <f>Summary!G1</f>
        <v>45962</v>
      </c>
    </row>
    <row r="2" spans="1:6">
      <c r="A2" s="81" t="str">
        <f>Summary!B2</f>
        <v>The Reveller, Tower of London</v>
      </c>
    </row>
    <row r="3" spans="1:6" ht="15" customHeight="1">
      <c r="A3" s="247" t="str">
        <f>Summary!B3</f>
        <v>Tender Price documentation</v>
      </c>
      <c r="B3" s="247"/>
      <c r="C3" s="247"/>
      <c r="D3" s="247"/>
      <c r="E3" s="247"/>
      <c r="F3" s="247"/>
    </row>
    <row r="4" spans="1:6" ht="15" customHeight="1">
      <c r="A4" s="259" t="s">
        <v>31</v>
      </c>
      <c r="B4" s="259"/>
      <c r="C4" s="259"/>
      <c r="D4" s="259"/>
      <c r="E4" s="259"/>
      <c r="F4" s="259"/>
    </row>
    <row r="5" spans="1:6" ht="7.5" customHeight="1" thickBot="1">
      <c r="B5" s="129"/>
      <c r="D5" s="130"/>
      <c r="E5" s="130"/>
    </row>
    <row r="6" spans="1:6" ht="26.4">
      <c r="A6" s="85" t="s">
        <v>8</v>
      </c>
      <c r="B6" s="86" t="s">
        <v>9</v>
      </c>
      <c r="C6" s="131" t="s">
        <v>10</v>
      </c>
      <c r="D6" s="132" t="s">
        <v>11</v>
      </c>
      <c r="E6" s="133" t="s">
        <v>12</v>
      </c>
      <c r="F6" s="90" t="s">
        <v>13</v>
      </c>
    </row>
    <row r="7" spans="1:6">
      <c r="A7" s="102"/>
      <c r="B7" s="103"/>
      <c r="C7" s="134"/>
      <c r="D7" s="135"/>
      <c r="E7" s="136"/>
      <c r="F7" s="95"/>
    </row>
    <row r="8" spans="1:6" ht="55.2">
      <c r="A8" s="137">
        <v>12</v>
      </c>
      <c r="B8" s="138" t="s">
        <v>467</v>
      </c>
      <c r="C8" s="134"/>
      <c r="D8" s="135"/>
      <c r="E8" s="136"/>
      <c r="F8" s="95"/>
    </row>
    <row r="9" spans="1:6">
      <c r="A9" s="102"/>
      <c r="B9" s="103"/>
      <c r="C9" s="134"/>
      <c r="D9" s="135"/>
      <c r="E9" s="136"/>
      <c r="F9" s="95"/>
    </row>
    <row r="10" spans="1:6">
      <c r="A10" s="102"/>
      <c r="B10" s="103"/>
      <c r="C10" s="134"/>
      <c r="D10" s="135"/>
      <c r="E10" s="136"/>
      <c r="F10" s="95"/>
    </row>
    <row r="11" spans="1:6">
      <c r="A11" s="102"/>
      <c r="B11" s="103"/>
      <c r="C11" s="134"/>
      <c r="D11" s="135"/>
      <c r="E11" s="136"/>
      <c r="F11" s="95"/>
    </row>
    <row r="12" spans="1:6">
      <c r="A12" s="102"/>
      <c r="B12" s="103"/>
      <c r="C12" s="134"/>
      <c r="D12" s="135"/>
      <c r="E12" s="136"/>
      <c r="F12" s="95"/>
    </row>
    <row r="13" spans="1:6">
      <c r="A13" s="102"/>
      <c r="B13" s="103"/>
      <c r="C13" s="134"/>
      <c r="D13" s="135"/>
      <c r="E13" s="136"/>
      <c r="F13" s="95"/>
    </row>
    <row r="14" spans="1:6">
      <c r="A14" s="102"/>
      <c r="B14" s="103"/>
      <c r="C14" s="134"/>
      <c r="D14" s="135"/>
      <c r="E14" s="136"/>
      <c r="F14" s="95"/>
    </row>
    <row r="15" spans="1:6">
      <c r="A15" s="102"/>
      <c r="B15" s="103"/>
      <c r="C15" s="134"/>
      <c r="D15" s="135"/>
      <c r="E15" s="136"/>
      <c r="F15" s="95"/>
    </row>
    <row r="16" spans="1:6">
      <c r="A16" s="102"/>
      <c r="B16" s="103"/>
      <c r="C16" s="134"/>
      <c r="D16" s="135"/>
      <c r="E16" s="136"/>
      <c r="F16" s="95"/>
    </row>
    <row r="17" spans="1:6">
      <c r="A17" s="102"/>
      <c r="B17" s="103"/>
      <c r="C17" s="134"/>
      <c r="D17" s="135"/>
      <c r="E17" s="136"/>
      <c r="F17" s="95"/>
    </row>
    <row r="18" spans="1:6">
      <c r="A18" s="102"/>
      <c r="B18" s="103"/>
      <c r="C18" s="134"/>
      <c r="D18" s="135"/>
      <c r="E18" s="136"/>
      <c r="F18" s="95"/>
    </row>
    <row r="19" spans="1:6">
      <c r="A19" s="102"/>
      <c r="B19" s="103"/>
      <c r="C19" s="134"/>
      <c r="D19" s="135"/>
      <c r="E19" s="136"/>
      <c r="F19" s="95"/>
    </row>
    <row r="20" spans="1:6">
      <c r="A20" s="102"/>
      <c r="B20" s="103"/>
      <c r="C20" s="134"/>
      <c r="D20" s="135"/>
      <c r="E20" s="136"/>
      <c r="F20" s="95"/>
    </row>
    <row r="21" spans="1:6">
      <c r="A21" s="102"/>
      <c r="B21" s="103"/>
      <c r="C21" s="134"/>
      <c r="D21" s="135"/>
      <c r="E21" s="136"/>
      <c r="F21" s="95"/>
    </row>
    <row r="22" spans="1:6">
      <c r="A22" s="102"/>
      <c r="B22" s="103"/>
      <c r="C22" s="134"/>
      <c r="D22" s="135"/>
      <c r="E22" s="136"/>
      <c r="F22" s="95"/>
    </row>
    <row r="23" spans="1:6">
      <c r="A23" s="102"/>
      <c r="B23" s="103"/>
      <c r="C23" s="134"/>
      <c r="D23" s="135"/>
      <c r="E23" s="136"/>
      <c r="F23" s="95"/>
    </row>
    <row r="24" spans="1:6">
      <c r="A24" s="102"/>
      <c r="B24" s="103"/>
      <c r="C24" s="134"/>
      <c r="D24" s="135"/>
      <c r="E24" s="136"/>
      <c r="F24" s="95"/>
    </row>
    <row r="25" spans="1:6">
      <c r="A25" s="102"/>
      <c r="B25" s="103"/>
      <c r="C25" s="134"/>
      <c r="D25" s="135"/>
      <c r="E25" s="136"/>
      <c r="F25" s="95"/>
    </row>
    <row r="26" spans="1:6">
      <c r="A26" s="102"/>
      <c r="B26" s="103"/>
      <c r="C26" s="134"/>
      <c r="D26" s="135"/>
      <c r="E26" s="136"/>
      <c r="F26" s="95"/>
    </row>
    <row r="27" spans="1:6">
      <c r="A27" s="102"/>
      <c r="B27" s="103"/>
      <c r="C27" s="134"/>
      <c r="D27" s="135"/>
      <c r="E27" s="136"/>
      <c r="F27" s="95"/>
    </row>
    <row r="28" spans="1:6">
      <c r="A28" s="102"/>
      <c r="B28" s="103"/>
      <c r="C28" s="134"/>
      <c r="D28" s="135"/>
      <c r="E28" s="136"/>
      <c r="F28" s="95"/>
    </row>
    <row r="29" spans="1:6">
      <c r="A29" s="102"/>
      <c r="B29" s="103"/>
      <c r="C29" s="134"/>
      <c r="D29" s="135"/>
      <c r="E29" s="136"/>
      <c r="F29" s="95"/>
    </row>
    <row r="30" spans="1:6">
      <c r="A30" s="102"/>
      <c r="B30" s="103"/>
      <c r="C30" s="134"/>
      <c r="D30" s="135"/>
      <c r="E30" s="136"/>
      <c r="F30" s="95"/>
    </row>
    <row r="31" spans="1:6">
      <c r="A31" s="102"/>
      <c r="B31" s="103"/>
      <c r="C31" s="134"/>
      <c r="D31" s="135"/>
      <c r="E31" s="136"/>
      <c r="F31" s="95"/>
    </row>
    <row r="32" spans="1:6">
      <c r="A32" s="102"/>
      <c r="B32" s="103"/>
      <c r="C32" s="134"/>
      <c r="D32" s="135"/>
      <c r="E32" s="136"/>
      <c r="F32" s="95"/>
    </row>
    <row r="33" spans="1:6">
      <c r="A33" s="102"/>
      <c r="B33" s="103"/>
      <c r="C33" s="134"/>
      <c r="D33" s="135"/>
      <c r="E33" s="136"/>
      <c r="F33" s="95"/>
    </row>
    <row r="34" spans="1:6" ht="7.5" customHeight="1">
      <c r="A34" s="102"/>
      <c r="B34" s="103"/>
      <c r="C34" s="134"/>
      <c r="D34" s="135"/>
      <c r="E34" s="136"/>
      <c r="F34" s="95"/>
    </row>
    <row r="35" spans="1:6">
      <c r="A35" s="102"/>
      <c r="B35" s="103"/>
      <c r="C35" s="134"/>
      <c r="D35" s="135"/>
      <c r="E35" s="136"/>
      <c r="F35" s="95"/>
    </row>
    <row r="36" spans="1:6" ht="7.5" customHeight="1">
      <c r="A36" s="102"/>
      <c r="B36" s="103"/>
      <c r="C36" s="134"/>
      <c r="D36" s="135"/>
      <c r="E36" s="136"/>
      <c r="F36" s="95"/>
    </row>
    <row r="37" spans="1:6">
      <c r="A37" s="102"/>
      <c r="B37" s="103"/>
      <c r="C37" s="134"/>
      <c r="D37" s="135"/>
      <c r="E37" s="136"/>
      <c r="F37" s="95"/>
    </row>
    <row r="38" spans="1:6">
      <c r="A38" s="102"/>
      <c r="B38" s="103"/>
      <c r="C38" s="134"/>
      <c r="D38" s="135"/>
      <c r="E38" s="136"/>
      <c r="F38" s="95"/>
    </row>
    <row r="39" spans="1:6">
      <c r="A39" s="102"/>
      <c r="B39" s="103"/>
      <c r="C39" s="134"/>
      <c r="D39" s="135"/>
      <c r="E39" s="136"/>
      <c r="F39" s="95"/>
    </row>
    <row r="40" spans="1:6">
      <c r="A40" s="102"/>
      <c r="B40" s="103"/>
      <c r="C40" s="134"/>
      <c r="D40" s="135"/>
      <c r="E40" s="136"/>
      <c r="F40" s="95"/>
    </row>
    <row r="41" spans="1:6">
      <c r="A41" s="102"/>
      <c r="B41" s="103"/>
      <c r="C41" s="134"/>
      <c r="D41" s="135"/>
      <c r="E41" s="136"/>
      <c r="F41" s="95"/>
    </row>
    <row r="42" spans="1:6">
      <c r="A42" s="102"/>
      <c r="B42" s="103"/>
      <c r="C42" s="134"/>
      <c r="D42" s="135"/>
      <c r="E42" s="136"/>
      <c r="F42" s="95"/>
    </row>
    <row r="43" spans="1:6">
      <c r="A43" s="102"/>
      <c r="B43" s="103"/>
      <c r="C43" s="134"/>
      <c r="D43" s="135"/>
      <c r="E43" s="136"/>
      <c r="F43" s="95"/>
    </row>
    <row r="44" spans="1:6">
      <c r="A44" s="102"/>
      <c r="B44" s="103"/>
      <c r="C44" s="134"/>
      <c r="D44" s="135"/>
      <c r="E44" s="136"/>
      <c r="F44" s="95"/>
    </row>
    <row r="45" spans="1:6">
      <c r="A45" s="102"/>
      <c r="B45" s="103"/>
      <c r="C45" s="134"/>
      <c r="D45" s="135"/>
      <c r="E45" s="136"/>
      <c r="F45" s="95"/>
    </row>
    <row r="46" spans="1:6">
      <c r="A46" s="102"/>
      <c r="B46" s="103"/>
      <c r="C46" s="134"/>
      <c r="D46" s="135"/>
      <c r="E46" s="136"/>
      <c r="F46" s="95"/>
    </row>
    <row r="47" spans="1:6">
      <c r="A47" s="102"/>
      <c r="B47" s="103"/>
      <c r="C47" s="134"/>
      <c r="D47" s="135"/>
      <c r="E47" s="136"/>
      <c r="F47" s="95"/>
    </row>
    <row r="48" spans="1:6">
      <c r="A48" s="102"/>
      <c r="B48" s="103"/>
      <c r="C48" s="134"/>
      <c r="D48" s="135"/>
      <c r="E48" s="136"/>
      <c r="F48" s="95"/>
    </row>
    <row r="49" spans="1:6">
      <c r="A49" s="102"/>
      <c r="B49" s="103"/>
      <c r="C49" s="134"/>
      <c r="D49" s="135"/>
      <c r="E49" s="136"/>
      <c r="F49" s="95"/>
    </row>
    <row r="50" spans="1:6" ht="14.4" thickBot="1">
      <c r="A50" s="102"/>
      <c r="B50" s="103"/>
      <c r="C50" s="134"/>
      <c r="D50" s="135"/>
      <c r="E50" s="136"/>
      <c r="F50" s="95"/>
    </row>
    <row r="51" spans="1:6" s="146" customFormat="1" ht="18.75" customHeight="1" thickBot="1">
      <c r="A51" s="140"/>
      <c r="B51" s="141" t="s">
        <v>468</v>
      </c>
      <c r="C51" s="142"/>
      <c r="D51" s="143"/>
      <c r="E51" s="144"/>
      <c r="F51" s="145">
        <f>SUM(F7:F50)</f>
        <v>0</v>
      </c>
    </row>
  </sheetData>
  <mergeCells count="2">
    <mergeCell ref="A3:F3"/>
    <mergeCell ref="A4:F4"/>
  </mergeCells>
  <pageMargins left="0.70866141732283472" right="0.70866141732283472" top="0.74803149606299213" bottom="0.74803149606299213" header="0.31496062992125984" footer="0.31496062992125984"/>
  <pageSetup paperSize="9" scale="87" fitToHeight="0" orientation="portrait" horizontalDpi="1200" verticalDpi="1200" r:id="rId1"/>
  <headerFooter>
    <oddFooter>&amp;LVersion 1&amp;C&amp;P - &amp;N&amp;RPalaces and Collections Department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F65"/>
  <sheetViews>
    <sheetView view="pageBreakPreview" zoomScale="120" zoomScaleNormal="100" zoomScaleSheetLayoutView="120" workbookViewId="0">
      <pane ySplit="6" topLeftCell="A43" activePane="bottomLeft" state="frozen"/>
      <selection activeCell="C19" sqref="C19"/>
      <selection pane="bottomLeft" activeCell="F65" sqref="F65"/>
    </sheetView>
  </sheetViews>
  <sheetFormatPr defaultColWidth="9.109375" defaultRowHeight="13.8"/>
  <cols>
    <col min="1" max="1" width="5.88671875" style="82" customWidth="1"/>
    <col min="2" max="2" width="50.6640625" style="82" customWidth="1"/>
    <col min="3" max="3" width="7.6640625" style="128" bestFit="1" customWidth="1"/>
    <col min="4" max="4" width="7.88671875" style="83" bestFit="1" customWidth="1"/>
    <col min="5" max="5" width="12.6640625" style="83" bestFit="1" customWidth="1"/>
    <col min="6" max="6" width="15.44140625" style="83" bestFit="1" customWidth="1"/>
    <col min="7" max="16384" width="9.109375" style="82"/>
  </cols>
  <sheetData>
    <row r="1" spans="1:6">
      <c r="A1" s="81" t="str">
        <f>Summary!B1</f>
        <v>HRP - Main Contract Works</v>
      </c>
      <c r="F1" s="205">
        <f>Summary!G1</f>
        <v>45962</v>
      </c>
    </row>
    <row r="2" spans="1:6">
      <c r="A2" s="81" t="str">
        <f>Summary!B2</f>
        <v>The Reveller, Tower of London</v>
      </c>
    </row>
    <row r="3" spans="1:6" ht="15" customHeight="1">
      <c r="A3" s="247" t="str">
        <f>Summary!B3</f>
        <v>Tender Price documentation</v>
      </c>
      <c r="B3" s="247"/>
      <c r="C3" s="247"/>
      <c r="D3" s="247"/>
      <c r="E3" s="247"/>
      <c r="F3" s="247"/>
    </row>
    <row r="4" spans="1:6" ht="15" customHeight="1">
      <c r="A4" s="259" t="s">
        <v>32</v>
      </c>
      <c r="B4" s="259"/>
      <c r="C4" s="259"/>
      <c r="D4" s="259"/>
      <c r="E4" s="259"/>
      <c r="F4" s="259"/>
    </row>
    <row r="5" spans="1:6" ht="7.5" customHeight="1" thickBot="1">
      <c r="B5" s="129"/>
      <c r="D5" s="130"/>
      <c r="E5" s="130"/>
    </row>
    <row r="6" spans="1:6" ht="26.4">
      <c r="A6" s="85" t="s">
        <v>8</v>
      </c>
      <c r="B6" s="86" t="s">
        <v>9</v>
      </c>
      <c r="C6" s="131" t="s">
        <v>10</v>
      </c>
      <c r="D6" s="132" t="s">
        <v>11</v>
      </c>
      <c r="E6" s="133" t="s">
        <v>12</v>
      </c>
      <c r="F6" s="90" t="s">
        <v>13</v>
      </c>
    </row>
    <row r="7" spans="1:6">
      <c r="A7" s="102"/>
      <c r="B7" s="103"/>
      <c r="C7" s="134"/>
      <c r="D7" s="135"/>
      <c r="E7" s="136"/>
      <c r="F7" s="95"/>
    </row>
    <row r="8" spans="1:6">
      <c r="A8" s="137">
        <v>13</v>
      </c>
      <c r="B8" s="138" t="s">
        <v>32</v>
      </c>
      <c r="C8" s="134"/>
      <c r="D8" s="135"/>
      <c r="E8" s="136"/>
      <c r="F8" s="95"/>
    </row>
    <row r="9" spans="1:6">
      <c r="A9" s="102"/>
      <c r="B9" s="103"/>
      <c r="C9" s="134"/>
      <c r="D9" s="135"/>
      <c r="E9" s="136"/>
      <c r="F9" s="95"/>
    </row>
    <row r="10" spans="1:6">
      <c r="A10" s="102"/>
      <c r="B10" s="139" t="s">
        <v>469</v>
      </c>
      <c r="C10" s="134"/>
      <c r="D10" s="135"/>
      <c r="E10" s="136"/>
      <c r="F10" s="95"/>
    </row>
    <row r="11" spans="1:6">
      <c r="A11" s="102"/>
      <c r="B11" s="139"/>
      <c r="C11" s="134"/>
      <c r="D11" s="135"/>
      <c r="E11" s="136"/>
      <c r="F11" s="95"/>
    </row>
    <row r="12" spans="1:6">
      <c r="A12" s="102"/>
      <c r="B12" s="139"/>
      <c r="C12" s="134"/>
      <c r="D12" s="135"/>
      <c r="E12" s="136"/>
      <c r="F12" s="95"/>
    </row>
    <row r="13" spans="1:6">
      <c r="A13" s="102"/>
      <c r="B13" s="139"/>
      <c r="C13" s="134"/>
      <c r="D13" s="135"/>
      <c r="E13" s="136"/>
      <c r="F13" s="95"/>
    </row>
    <row r="14" spans="1:6">
      <c r="A14" s="102"/>
      <c r="B14" s="139"/>
      <c r="C14" s="134"/>
      <c r="D14" s="135"/>
      <c r="E14" s="136"/>
      <c r="F14" s="95"/>
    </row>
    <row r="15" spans="1:6">
      <c r="A15" s="102"/>
      <c r="B15" s="139"/>
      <c r="C15" s="134"/>
      <c r="D15" s="135"/>
      <c r="E15" s="136"/>
      <c r="F15" s="95"/>
    </row>
    <row r="16" spans="1:6">
      <c r="A16" s="102"/>
      <c r="B16" s="139"/>
      <c r="C16" s="134"/>
      <c r="D16" s="135"/>
      <c r="E16" s="136"/>
      <c r="F16" s="95"/>
    </row>
    <row r="17" spans="1:6">
      <c r="A17" s="102"/>
      <c r="B17" s="139"/>
      <c r="C17" s="134"/>
      <c r="D17" s="135"/>
      <c r="E17" s="136"/>
      <c r="F17" s="95"/>
    </row>
    <row r="18" spans="1:6">
      <c r="A18" s="102"/>
      <c r="B18" s="139"/>
      <c r="C18" s="134"/>
      <c r="D18" s="135"/>
      <c r="E18" s="136"/>
      <c r="F18" s="95"/>
    </row>
    <row r="19" spans="1:6">
      <c r="A19" s="102"/>
      <c r="B19" s="139"/>
      <c r="C19" s="134"/>
      <c r="D19" s="135"/>
      <c r="E19" s="136"/>
      <c r="F19" s="95"/>
    </row>
    <row r="20" spans="1:6">
      <c r="A20" s="102"/>
      <c r="B20" s="139"/>
      <c r="C20" s="134"/>
      <c r="D20" s="135"/>
      <c r="E20" s="136"/>
      <c r="F20" s="95"/>
    </row>
    <row r="21" spans="1:6">
      <c r="A21" s="102"/>
      <c r="B21" s="139"/>
      <c r="C21" s="134"/>
      <c r="D21" s="135"/>
      <c r="E21" s="136"/>
      <c r="F21" s="95"/>
    </row>
    <row r="22" spans="1:6">
      <c r="A22" s="102"/>
      <c r="B22" s="139"/>
      <c r="C22" s="134"/>
      <c r="D22" s="135"/>
      <c r="E22" s="136"/>
      <c r="F22" s="95"/>
    </row>
    <row r="23" spans="1:6">
      <c r="A23" s="102"/>
      <c r="B23" s="139"/>
      <c r="C23" s="134"/>
      <c r="D23" s="135"/>
      <c r="E23" s="136"/>
      <c r="F23" s="95"/>
    </row>
    <row r="24" spans="1:6">
      <c r="A24" s="102"/>
      <c r="B24" s="139"/>
      <c r="C24" s="134"/>
      <c r="D24" s="135"/>
      <c r="E24" s="136"/>
      <c r="F24" s="95"/>
    </row>
    <row r="25" spans="1:6">
      <c r="A25" s="102"/>
      <c r="B25" s="103"/>
      <c r="C25" s="134"/>
      <c r="D25" s="135"/>
      <c r="E25" s="136"/>
      <c r="F25" s="95"/>
    </row>
    <row r="26" spans="1:6">
      <c r="A26" s="102"/>
      <c r="B26" s="103"/>
      <c r="C26" s="134"/>
      <c r="D26" s="135"/>
      <c r="E26" s="136"/>
      <c r="F26" s="95"/>
    </row>
    <row r="27" spans="1:6">
      <c r="A27" s="102"/>
      <c r="B27" s="103"/>
      <c r="C27" s="134"/>
      <c r="D27" s="135"/>
      <c r="E27" s="136"/>
      <c r="F27" s="95"/>
    </row>
    <row r="28" spans="1:6">
      <c r="A28" s="102"/>
      <c r="B28" s="103"/>
      <c r="C28" s="134"/>
      <c r="D28" s="135"/>
      <c r="E28" s="136"/>
      <c r="F28" s="95"/>
    </row>
    <row r="29" spans="1:6">
      <c r="A29" s="102"/>
      <c r="B29" s="103"/>
      <c r="C29" s="134"/>
      <c r="D29" s="135"/>
      <c r="E29" s="136"/>
      <c r="F29" s="95"/>
    </row>
    <row r="30" spans="1:6">
      <c r="A30" s="102"/>
      <c r="B30" s="103"/>
      <c r="C30" s="134"/>
      <c r="D30" s="135"/>
      <c r="E30" s="136"/>
      <c r="F30" s="95"/>
    </row>
    <row r="31" spans="1:6">
      <c r="A31" s="102"/>
      <c r="B31" s="103"/>
      <c r="C31" s="134"/>
      <c r="D31" s="135"/>
      <c r="E31" s="136"/>
      <c r="F31" s="95"/>
    </row>
    <row r="32" spans="1:6">
      <c r="A32" s="102"/>
      <c r="B32" s="139" t="s">
        <v>470</v>
      </c>
      <c r="C32" s="134"/>
      <c r="D32" s="135"/>
      <c r="E32" s="136"/>
      <c r="F32" s="95"/>
    </row>
    <row r="33" spans="1:6">
      <c r="A33" s="102"/>
      <c r="B33" s="103"/>
      <c r="C33" s="134"/>
      <c r="D33" s="135"/>
      <c r="E33" s="136"/>
      <c r="F33" s="95"/>
    </row>
    <row r="34" spans="1:6">
      <c r="A34" s="102"/>
      <c r="B34" s="103"/>
      <c r="C34" s="134"/>
      <c r="D34" s="135"/>
      <c r="E34" s="136"/>
      <c r="F34" s="95"/>
    </row>
    <row r="35" spans="1:6">
      <c r="A35" s="102"/>
      <c r="B35" s="103"/>
      <c r="C35" s="134"/>
      <c r="D35" s="135"/>
      <c r="E35" s="136"/>
      <c r="F35" s="95"/>
    </row>
    <row r="36" spans="1:6">
      <c r="A36" s="102"/>
      <c r="B36" s="103"/>
      <c r="C36" s="134"/>
      <c r="D36" s="135"/>
      <c r="E36" s="136"/>
      <c r="F36" s="95"/>
    </row>
    <row r="37" spans="1:6">
      <c r="A37" s="102"/>
      <c r="B37" s="103"/>
      <c r="C37" s="134"/>
      <c r="D37" s="135"/>
      <c r="E37" s="136"/>
      <c r="F37" s="95"/>
    </row>
    <row r="38" spans="1:6">
      <c r="A38" s="102"/>
      <c r="B38" s="103"/>
      <c r="C38" s="134"/>
      <c r="D38" s="135"/>
      <c r="E38" s="136"/>
      <c r="F38" s="95"/>
    </row>
    <row r="39" spans="1:6">
      <c r="A39" s="102"/>
      <c r="B39" s="103"/>
      <c r="C39" s="134"/>
      <c r="D39" s="135"/>
      <c r="E39" s="136"/>
      <c r="F39" s="95"/>
    </row>
    <row r="40" spans="1:6">
      <c r="A40" s="102"/>
      <c r="B40" s="103"/>
      <c r="C40" s="134"/>
      <c r="D40" s="135"/>
      <c r="E40" s="136"/>
      <c r="F40" s="95"/>
    </row>
    <row r="41" spans="1:6">
      <c r="A41" s="102"/>
      <c r="B41" s="103"/>
      <c r="C41" s="134"/>
      <c r="D41" s="135"/>
      <c r="E41" s="136"/>
      <c r="F41" s="95"/>
    </row>
    <row r="42" spans="1:6">
      <c r="A42" s="102"/>
      <c r="B42" s="103"/>
      <c r="C42" s="134"/>
      <c r="D42" s="135"/>
      <c r="E42" s="136"/>
      <c r="F42" s="95"/>
    </row>
    <row r="43" spans="1:6">
      <c r="A43" s="102"/>
      <c r="B43" s="103"/>
      <c r="C43" s="134"/>
      <c r="D43" s="135"/>
      <c r="E43" s="136"/>
      <c r="F43" s="95"/>
    </row>
    <row r="44" spans="1:6">
      <c r="A44" s="102"/>
      <c r="B44" s="103"/>
      <c r="C44" s="134"/>
      <c r="D44" s="135"/>
      <c r="E44" s="136"/>
      <c r="F44" s="95"/>
    </row>
    <row r="45" spans="1:6">
      <c r="A45" s="102"/>
      <c r="B45" s="103"/>
      <c r="C45" s="134"/>
      <c r="D45" s="135"/>
      <c r="E45" s="136"/>
      <c r="F45" s="95"/>
    </row>
    <row r="46" spans="1:6">
      <c r="A46" s="102"/>
      <c r="B46" s="103"/>
      <c r="C46" s="134"/>
      <c r="D46" s="135"/>
      <c r="E46" s="136"/>
      <c r="F46" s="95"/>
    </row>
    <row r="47" spans="1:6">
      <c r="A47" s="102"/>
      <c r="B47" s="103"/>
      <c r="C47" s="134"/>
      <c r="D47" s="135"/>
      <c r="E47" s="136"/>
      <c r="F47" s="95"/>
    </row>
    <row r="48" spans="1:6" ht="7.5" customHeight="1">
      <c r="A48" s="102"/>
      <c r="B48" s="103"/>
      <c r="C48" s="134"/>
      <c r="D48" s="135"/>
      <c r="E48" s="136"/>
      <c r="F48" s="95"/>
    </row>
    <row r="49" spans="1:6">
      <c r="A49" s="102"/>
      <c r="B49" s="103"/>
      <c r="C49" s="134"/>
      <c r="D49" s="135"/>
      <c r="E49" s="136"/>
      <c r="F49" s="95"/>
    </row>
    <row r="50" spans="1:6" ht="7.5" customHeight="1">
      <c r="A50" s="102"/>
      <c r="B50" s="103"/>
      <c r="C50" s="134"/>
      <c r="D50" s="135"/>
      <c r="E50" s="136"/>
      <c r="F50" s="95"/>
    </row>
    <row r="51" spans="1:6">
      <c r="A51" s="102"/>
      <c r="B51" s="103"/>
      <c r="C51" s="134"/>
      <c r="D51" s="135"/>
      <c r="E51" s="136"/>
      <c r="F51" s="95"/>
    </row>
    <row r="52" spans="1:6">
      <c r="A52" s="102"/>
      <c r="B52" s="103"/>
      <c r="C52" s="134"/>
      <c r="D52" s="135"/>
      <c r="E52" s="136"/>
      <c r="F52" s="95"/>
    </row>
    <row r="53" spans="1:6">
      <c r="A53" s="102"/>
      <c r="B53" s="103"/>
      <c r="C53" s="134"/>
      <c r="D53" s="135"/>
      <c r="E53" s="136"/>
      <c r="F53" s="95"/>
    </row>
    <row r="54" spans="1:6">
      <c r="A54" s="102"/>
      <c r="B54" s="103"/>
      <c r="C54" s="134"/>
      <c r="D54" s="135"/>
      <c r="E54" s="136"/>
      <c r="F54" s="95"/>
    </row>
    <row r="55" spans="1:6">
      <c r="A55" s="102"/>
      <c r="B55" s="103"/>
      <c r="C55" s="134"/>
      <c r="D55" s="135"/>
      <c r="E55" s="136"/>
      <c r="F55" s="95"/>
    </row>
    <row r="56" spans="1:6">
      <c r="A56" s="102"/>
      <c r="B56" s="103"/>
      <c r="C56" s="134"/>
      <c r="D56" s="135"/>
      <c r="E56" s="136"/>
      <c r="F56" s="95"/>
    </row>
    <row r="57" spans="1:6">
      <c r="A57" s="102"/>
      <c r="B57" s="103"/>
      <c r="C57" s="134"/>
      <c r="D57" s="135"/>
      <c r="E57" s="136"/>
      <c r="F57" s="95"/>
    </row>
    <row r="58" spans="1:6">
      <c r="A58" s="102"/>
      <c r="B58" s="103"/>
      <c r="C58" s="134"/>
      <c r="D58" s="135"/>
      <c r="E58" s="136"/>
      <c r="F58" s="95"/>
    </row>
    <row r="59" spans="1:6">
      <c r="A59" s="102"/>
      <c r="B59" s="103"/>
      <c r="C59" s="134"/>
      <c r="D59" s="135"/>
      <c r="E59" s="136"/>
      <c r="F59" s="95"/>
    </row>
    <row r="60" spans="1:6">
      <c r="A60" s="102"/>
      <c r="B60" s="103"/>
      <c r="C60" s="134"/>
      <c r="D60" s="135"/>
      <c r="E60" s="136"/>
      <c r="F60" s="95"/>
    </row>
    <row r="61" spans="1:6">
      <c r="A61" s="102"/>
      <c r="B61" s="103"/>
      <c r="C61" s="134"/>
      <c r="D61" s="135"/>
      <c r="E61" s="136"/>
      <c r="F61" s="95"/>
    </row>
    <row r="62" spans="1:6">
      <c r="A62" s="102"/>
      <c r="B62" s="103"/>
      <c r="C62" s="134"/>
      <c r="D62" s="135"/>
      <c r="E62" s="136"/>
      <c r="F62" s="95"/>
    </row>
    <row r="63" spans="1:6">
      <c r="A63" s="102"/>
      <c r="B63" s="103"/>
      <c r="C63" s="134"/>
      <c r="D63" s="135"/>
      <c r="E63" s="136"/>
      <c r="F63" s="95"/>
    </row>
    <row r="64" spans="1:6" ht="14.4" thickBot="1">
      <c r="A64" s="102"/>
      <c r="B64" s="103"/>
      <c r="C64" s="134"/>
      <c r="D64" s="135"/>
      <c r="E64" s="136"/>
      <c r="F64" s="95"/>
    </row>
    <row r="65" spans="1:6" s="146" customFormat="1" ht="18.75" customHeight="1" thickBot="1">
      <c r="A65" s="140"/>
      <c r="B65" s="141" t="s">
        <v>471</v>
      </c>
      <c r="C65" s="142"/>
      <c r="D65" s="143"/>
      <c r="E65" s="144"/>
      <c r="F65" s="145">
        <f>SUM(F7:F64)</f>
        <v>0</v>
      </c>
    </row>
  </sheetData>
  <mergeCells count="2">
    <mergeCell ref="A3:F3"/>
    <mergeCell ref="A4:F4"/>
  </mergeCells>
  <pageMargins left="0.70866141732283472" right="0.70866141732283472" top="0.74803149606299213" bottom="0.74803149606299213" header="0.31496062992125984" footer="0.31496062992125984"/>
  <pageSetup paperSize="9" scale="87" fitToHeight="0" orientation="portrait" horizontalDpi="1200" verticalDpi="1200" r:id="rId1"/>
  <headerFooter>
    <oddFooter>&amp;LVersion 1&amp;C&amp;P - &amp;N&amp;RPalaces and Collections Department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3D96700444A60549B14A11992F46A3B9" ma:contentTypeVersion="11" ma:contentTypeDescription="Create a new document." ma:contentTypeScope="" ma:versionID="bf47c48eff6ac80fa0e1a83d1a5be936">
  <xsd:schema xmlns:xsd="http://www.w3.org/2001/XMLSchema" xmlns:xs="http://www.w3.org/2001/XMLSchema" xmlns:p="http://schemas.microsoft.com/office/2006/metadata/properties" xmlns:ns2="e8d7a69c-e42a-46ba-9edb-9bc3cdc7428b" xmlns:ns3="db2002c5-ef09-4e36-b87d-4c9dc4ca9471" targetNamespace="http://schemas.microsoft.com/office/2006/metadata/properties" ma:root="true" ma:fieldsID="67b7b5733fd61c3f789d65af205b986e" ns2:_="" ns3:_="">
    <xsd:import namespace="e8d7a69c-e42a-46ba-9edb-9bc3cdc7428b"/>
    <xsd:import namespace="db2002c5-ef09-4e36-b87d-4c9dc4ca9471"/>
    <xsd:element name="properties">
      <xsd:complexType>
        <xsd:sequence>
          <xsd:element name="documentManagement">
            <xsd:complexType>
              <xsd:all>
                <xsd:element ref="ns2:_dlc_DocId" minOccurs="0"/>
                <xsd:element ref="ns2:_dlc_DocIdUrl" minOccurs="0"/>
                <xsd:element ref="ns2:_dlc_DocIdPersistId"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GenerationTime" minOccurs="0"/>
                <xsd:element ref="ns3:MediaServiceEventHashCode"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d7a69c-e42a-46ba-9edb-9bc3cdc7428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3" nillable="true" ma:displayName="Taxonomy Catch All Column" ma:hidden="true" ma:list="{39848b61-d976-49ee-949a-1adb69eeeff1}" ma:internalName="TaxCatchAll" ma:showField="CatchAllData" ma:web="e8d7a69c-e42a-46ba-9edb-9bc3cdc7428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b2002c5-ef09-4e36-b87d-4c9dc4ca9471" elementFormDefault="qualified">
    <xsd:import namespace="http://schemas.microsoft.com/office/2006/documentManagement/types"/>
    <xsd:import namespace="http://schemas.microsoft.com/office/infopath/2007/PartnerControls"/>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09cdffa-e90a-4605-8479-4e144b23b794"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e8d7a69c-e42a-46ba-9edb-9bc3cdc7428b">PRJTLEDUCATE-1744299551-9224</_dlc_DocId>
    <_dlc_DocIdUrl xmlns="e8d7a69c-e42a-46ba-9edb-9bc3cdc7428b">
      <Url>https://historicroyalpalaces2.sharepoint.com/sites/PRJ_Tower_Education_Transformation/_layouts/15/DocIdRedir.aspx?ID=PRJTLEDUCATE-1744299551-9224</Url>
      <Description>PRJTLEDUCATE-1744299551-9224</Description>
    </_dlc_DocIdUrl>
    <lcf76f155ced4ddcb4097134ff3c332f xmlns="db2002c5-ef09-4e36-b87d-4c9dc4ca9471">
      <Terms xmlns="http://schemas.microsoft.com/office/infopath/2007/PartnerControls"/>
    </lcf76f155ced4ddcb4097134ff3c332f>
    <TaxCatchAll xmlns="e8d7a69c-e42a-46ba-9edb-9bc3cdc7428b"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24CF06E-B62E-4574-BA22-84027A7AC256}">
  <ds:schemaRefs>
    <ds:schemaRef ds:uri="http://schemas.microsoft.com/sharepoint/events"/>
  </ds:schemaRefs>
</ds:datastoreItem>
</file>

<file path=customXml/itemProps2.xml><?xml version="1.0" encoding="utf-8"?>
<ds:datastoreItem xmlns:ds="http://schemas.openxmlformats.org/officeDocument/2006/customXml" ds:itemID="{E55D4E88-6B13-4E4C-8F09-1AB891EE0CE4}"/>
</file>

<file path=customXml/itemProps3.xml><?xml version="1.0" encoding="utf-8"?>
<ds:datastoreItem xmlns:ds="http://schemas.openxmlformats.org/officeDocument/2006/customXml" ds:itemID="{7AB2C867-724D-4B9C-9D86-569B01EF8F7F}">
  <ds:schemaRefs>
    <ds:schemaRef ds:uri="http://schemas.microsoft.com/office/2006/metadata/properties"/>
    <ds:schemaRef ds:uri="http://schemas.microsoft.com/office/infopath/2007/PartnerControls"/>
    <ds:schemaRef ds:uri="6a0bfff4-67be-4a96-b973-4401e8ac1668"/>
    <ds:schemaRef ds:uri="4cb1d9a7-cebb-4b4f-8fbe-c18d077cde90"/>
    <ds:schemaRef ds:uri="311830fd-edab-4bb4-afbf-658c422cd60d"/>
  </ds:schemaRefs>
</ds:datastoreItem>
</file>

<file path=customXml/itemProps4.xml><?xml version="1.0" encoding="utf-8"?>
<ds:datastoreItem xmlns:ds="http://schemas.openxmlformats.org/officeDocument/2006/customXml" ds:itemID="{60B91629-9EC8-4A16-AB17-A94EB5DE35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28</vt:i4>
      </vt:variant>
    </vt:vector>
  </HeadingPairs>
  <TitlesOfParts>
    <vt:vector size="48" baseType="lpstr">
      <vt:lpstr>Commentary</vt:lpstr>
      <vt:lpstr>Assumptions Exclusions</vt:lpstr>
      <vt:lpstr>NOTES</vt:lpstr>
      <vt:lpstr>Summary</vt:lpstr>
      <vt:lpstr>Main Contractor Prelims</vt:lpstr>
      <vt:lpstr>Construction Works</vt:lpstr>
      <vt:lpstr>Risk</vt:lpstr>
      <vt:lpstr>Other works</vt:lpstr>
      <vt:lpstr>Provisional Sums</vt:lpstr>
      <vt:lpstr>Summary - Ramp</vt:lpstr>
      <vt:lpstr>Prelims - Ramp</vt:lpstr>
      <vt:lpstr>C.Works - Ramp</vt:lpstr>
      <vt:lpstr>Risk - Ramp</vt:lpstr>
      <vt:lpstr>Other works - Ramp</vt:lpstr>
      <vt:lpstr>PS - Ramp</vt:lpstr>
      <vt:lpstr>Dims</vt:lpstr>
      <vt:lpstr>Rate build up</vt:lpstr>
      <vt:lpstr>NRM1 Measured Works</vt:lpstr>
      <vt:lpstr>NRM1 Main Contractor</vt:lpstr>
      <vt:lpstr>NRM1 On Costs</vt:lpstr>
      <vt:lpstr>'Assumptions Exclusions'!Print_Area</vt:lpstr>
      <vt:lpstr>'C.Works - Ramp'!Print_Area</vt:lpstr>
      <vt:lpstr>Commentary!Print_Area</vt:lpstr>
      <vt:lpstr>'Construction Works'!Print_Area</vt:lpstr>
      <vt:lpstr>Dims!Print_Area</vt:lpstr>
      <vt:lpstr>NOTES!Print_Area</vt:lpstr>
      <vt:lpstr>'Other works'!Print_Area</vt:lpstr>
      <vt:lpstr>'Other works - Ramp'!Print_Area</vt:lpstr>
      <vt:lpstr>'Provisional Sums'!Print_Area</vt:lpstr>
      <vt:lpstr>'PS - Ramp'!Print_Area</vt:lpstr>
      <vt:lpstr>'Rate build up'!Print_Area</vt:lpstr>
      <vt:lpstr>Risk!Print_Area</vt:lpstr>
      <vt:lpstr>'Risk - Ramp'!Print_Area</vt:lpstr>
      <vt:lpstr>Summary!Print_Area</vt:lpstr>
      <vt:lpstr>'Summary - Ramp'!Print_Area</vt:lpstr>
      <vt:lpstr>'Assumptions Exclusions'!Print_Titles</vt:lpstr>
      <vt:lpstr>'C.Works - Ramp'!Print_Titles</vt:lpstr>
      <vt:lpstr>Commentary!Print_Titles</vt:lpstr>
      <vt:lpstr>'Construction Works'!Print_Titles</vt:lpstr>
      <vt:lpstr>'Other works'!Print_Titles</vt:lpstr>
      <vt:lpstr>'Other works - Ramp'!Print_Titles</vt:lpstr>
      <vt:lpstr>'Provisional Sums'!Print_Titles</vt:lpstr>
      <vt:lpstr>'PS - Ramp'!Print_Titles</vt:lpstr>
      <vt:lpstr>'Rate build up'!Print_Titles</vt:lpstr>
      <vt:lpstr>Risk!Print_Titles</vt:lpstr>
      <vt:lpstr>'Risk - Ramp'!Print_Titles</vt:lpstr>
      <vt:lpstr>Summary!Print_Titles</vt:lpstr>
      <vt:lpstr>'Summary - Ramp'!Print_Titles</vt:lpstr>
    </vt:vector>
  </TitlesOfParts>
  <Manager/>
  <Company>Historic Royal Palaces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Sabrina Angelini</cp:lastModifiedBy>
  <cp:revision/>
  <dcterms:created xsi:type="dcterms:W3CDTF">2018-08-07T12:52:18Z</dcterms:created>
  <dcterms:modified xsi:type="dcterms:W3CDTF">2025-10-31T01:05:19Z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0x0101003D96700444A60549B14A11992F46A3B9</vt:lpwstr>
  </property>
  <property fmtid="{D5CDD505-2E9C-101B-9397-08002B2CF9AE}" pid="3" name="_dlc_DocIdItemGuid">
    <vt:lpwstr>a1d3f29e-d715-4ed3-84d4-ef1587358fc6</vt:lpwstr>
  </property>
  <property fmtid="{D5CDD505-2E9C-101B-9397-08002B2CF9AE}" pid="4" name="MediaServiceImageTags">
    <vt:lpwstr/>
  </property>
</Properties>
</file>